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185"/>
  </bookViews>
  <sheets>
    <sheet name="ТРАФАРЕТ" sheetId="1" r:id="rId1"/>
  </sheets>
  <calcPr calcId="145621"/>
</workbook>
</file>

<file path=xl/calcChain.xml><?xml version="1.0" encoding="utf-8"?>
<calcChain xmlns="http://schemas.openxmlformats.org/spreadsheetml/2006/main">
  <c r="N42" i="1" l="1"/>
  <c r="M42" i="1"/>
  <c r="L42" i="1"/>
  <c r="K42" i="1"/>
  <c r="J42" i="1"/>
  <c r="I42" i="1"/>
  <c r="H42" i="1"/>
  <c r="G42" i="1"/>
  <c r="N41" i="1"/>
  <c r="M41" i="1"/>
  <c r="L41" i="1"/>
  <c r="K41" i="1"/>
  <c r="J41" i="1"/>
  <c r="I41" i="1"/>
  <c r="H41" i="1"/>
  <c r="G41" i="1"/>
  <c r="N40" i="1"/>
  <c r="M40" i="1"/>
  <c r="L40" i="1"/>
  <c r="K40" i="1"/>
  <c r="J40" i="1"/>
  <c r="I40" i="1"/>
  <c r="H40" i="1"/>
  <c r="G40" i="1"/>
  <c r="N39" i="1"/>
  <c r="M39" i="1"/>
  <c r="L39" i="1"/>
  <c r="K39" i="1"/>
  <c r="J39" i="1"/>
  <c r="I39" i="1"/>
  <c r="H39" i="1"/>
  <c r="G39" i="1"/>
  <c r="N38" i="1"/>
  <c r="M38" i="1"/>
  <c r="L38" i="1"/>
  <c r="K38" i="1"/>
  <c r="J38" i="1"/>
  <c r="I38" i="1"/>
  <c r="H38" i="1"/>
  <c r="G38" i="1"/>
  <c r="N37" i="1"/>
  <c r="M37" i="1"/>
  <c r="L37" i="1"/>
  <c r="K37" i="1"/>
  <c r="J37" i="1"/>
  <c r="I37" i="1"/>
  <c r="H37" i="1"/>
  <c r="G37" i="1"/>
  <c r="N36" i="1"/>
  <c r="M36" i="1"/>
  <c r="L36" i="1"/>
  <c r="K36" i="1"/>
  <c r="J36" i="1"/>
  <c r="I36" i="1"/>
  <c r="H36" i="1"/>
  <c r="G36" i="1"/>
  <c r="N35" i="1"/>
  <c r="M35" i="1"/>
  <c r="M34" i="1" s="1"/>
  <c r="L35" i="1"/>
  <c r="L34" i="1" s="1"/>
  <c r="K35" i="1"/>
  <c r="K34" i="1" s="1"/>
  <c r="J35" i="1"/>
  <c r="J34" i="1" s="1"/>
  <c r="I35" i="1"/>
  <c r="I34" i="1" s="1"/>
  <c r="H35" i="1"/>
  <c r="G35" i="1"/>
  <c r="N77" i="1"/>
  <c r="M77" i="1"/>
  <c r="L77" i="1"/>
  <c r="K77" i="1"/>
  <c r="J77" i="1"/>
  <c r="I77" i="1"/>
  <c r="H77" i="1"/>
  <c r="G77" i="1"/>
  <c r="N76" i="1"/>
  <c r="M76" i="1"/>
  <c r="L76" i="1"/>
  <c r="K76" i="1"/>
  <c r="J76" i="1"/>
  <c r="I76" i="1"/>
  <c r="H76" i="1"/>
  <c r="G76" i="1"/>
  <c r="N75" i="1"/>
  <c r="M75" i="1"/>
  <c r="L75" i="1"/>
  <c r="K75" i="1"/>
  <c r="J75" i="1"/>
  <c r="I75" i="1"/>
  <c r="H75" i="1"/>
  <c r="G75" i="1"/>
  <c r="N74" i="1"/>
  <c r="M74" i="1"/>
  <c r="L74" i="1"/>
  <c r="K74" i="1"/>
  <c r="J74" i="1"/>
  <c r="I74" i="1"/>
  <c r="H74" i="1"/>
  <c r="G74" i="1"/>
  <c r="N73" i="1"/>
  <c r="M73" i="1"/>
  <c r="L73" i="1"/>
  <c r="K73" i="1"/>
  <c r="J73" i="1"/>
  <c r="I73" i="1"/>
  <c r="H73" i="1"/>
  <c r="G73" i="1"/>
  <c r="N72" i="1"/>
  <c r="M72" i="1"/>
  <c r="L72" i="1"/>
  <c r="K72" i="1"/>
  <c r="J72" i="1"/>
  <c r="I72" i="1"/>
  <c r="H72" i="1"/>
  <c r="G72" i="1"/>
  <c r="N71" i="1"/>
  <c r="M71" i="1"/>
  <c r="L71" i="1"/>
  <c r="K71" i="1"/>
  <c r="J71" i="1"/>
  <c r="I71" i="1"/>
  <c r="H71" i="1"/>
  <c r="G71" i="1"/>
  <c r="N70" i="1"/>
  <c r="M70" i="1"/>
  <c r="L70" i="1"/>
  <c r="K70" i="1"/>
  <c r="J70" i="1"/>
  <c r="I70" i="1"/>
  <c r="H70" i="1"/>
  <c r="G70" i="1"/>
  <c r="N69" i="1"/>
  <c r="M69" i="1"/>
  <c r="L69" i="1"/>
  <c r="K69" i="1"/>
  <c r="J69" i="1"/>
  <c r="I69" i="1"/>
  <c r="H69" i="1"/>
  <c r="G69" i="1"/>
  <c r="N68" i="1"/>
  <c r="M68" i="1"/>
  <c r="L68" i="1"/>
  <c r="K68" i="1"/>
  <c r="J68" i="1"/>
  <c r="I68" i="1"/>
  <c r="H68" i="1"/>
  <c r="G68" i="1"/>
  <c r="N67" i="1"/>
  <c r="M67" i="1"/>
  <c r="L67" i="1"/>
  <c r="K67" i="1"/>
  <c r="J67" i="1"/>
  <c r="I67" i="1"/>
  <c r="H67" i="1"/>
  <c r="G67" i="1"/>
  <c r="N66" i="1"/>
  <c r="M66" i="1"/>
  <c r="L66" i="1"/>
  <c r="K66" i="1"/>
  <c r="J66" i="1"/>
  <c r="I66" i="1"/>
  <c r="H66" i="1"/>
  <c r="G66" i="1"/>
  <c r="N65" i="1"/>
  <c r="M65" i="1"/>
  <c r="L65" i="1"/>
  <c r="K65" i="1"/>
  <c r="J65" i="1"/>
  <c r="I65" i="1"/>
  <c r="H65" i="1"/>
  <c r="G65" i="1"/>
  <c r="N64" i="1"/>
  <c r="M64" i="1"/>
  <c r="L64" i="1"/>
  <c r="K64" i="1"/>
  <c r="J64" i="1"/>
  <c r="I64" i="1"/>
  <c r="H64" i="1"/>
  <c r="G64" i="1"/>
  <c r="N63" i="1"/>
  <c r="M63" i="1"/>
  <c r="L63" i="1"/>
  <c r="K63" i="1"/>
  <c r="J63" i="1"/>
  <c r="I63" i="1"/>
  <c r="H63" i="1"/>
  <c r="G63" i="1"/>
  <c r="N62" i="1"/>
  <c r="M62" i="1"/>
  <c r="L62" i="1"/>
  <c r="K62" i="1"/>
  <c r="J62" i="1"/>
  <c r="I62" i="1"/>
  <c r="H62" i="1"/>
  <c r="G62" i="1"/>
  <c r="N61" i="1"/>
  <c r="M61" i="1"/>
  <c r="L61" i="1"/>
  <c r="K61" i="1"/>
  <c r="J61" i="1"/>
  <c r="I61" i="1"/>
  <c r="H61" i="1"/>
  <c r="G61" i="1"/>
  <c r="N60" i="1"/>
  <c r="M60" i="1"/>
  <c r="L60" i="1"/>
  <c r="K60" i="1"/>
  <c r="J60" i="1"/>
  <c r="I60" i="1"/>
  <c r="H60" i="1"/>
  <c r="G60" i="1"/>
  <c r="N59" i="1"/>
  <c r="M59" i="1"/>
  <c r="L59" i="1"/>
  <c r="K59" i="1"/>
  <c r="J59" i="1"/>
  <c r="I59" i="1"/>
  <c r="H59" i="1"/>
  <c r="G59" i="1"/>
  <c r="N58" i="1"/>
  <c r="M58" i="1"/>
  <c r="L58" i="1"/>
  <c r="K58" i="1"/>
  <c r="J58" i="1"/>
  <c r="I58" i="1"/>
  <c r="H58" i="1"/>
  <c r="G58" i="1"/>
  <c r="N57" i="1"/>
  <c r="M57" i="1"/>
  <c r="L57" i="1"/>
  <c r="K57" i="1"/>
  <c r="J57" i="1"/>
  <c r="I57" i="1"/>
  <c r="H57" i="1"/>
  <c r="G57" i="1"/>
  <c r="N56" i="1"/>
  <c r="M56" i="1"/>
  <c r="L56" i="1"/>
  <c r="K56" i="1"/>
  <c r="J56" i="1"/>
  <c r="I56" i="1"/>
  <c r="H56" i="1"/>
  <c r="G56" i="1"/>
  <c r="N55" i="1"/>
  <c r="M55" i="1"/>
  <c r="L55" i="1"/>
  <c r="K55" i="1"/>
  <c r="J55" i="1"/>
  <c r="I55" i="1"/>
  <c r="H55" i="1"/>
  <c r="G55" i="1"/>
  <c r="N54" i="1"/>
  <c r="M54" i="1"/>
  <c r="L54" i="1"/>
  <c r="K54" i="1"/>
  <c r="J54" i="1"/>
  <c r="I54" i="1"/>
  <c r="H54" i="1"/>
  <c r="G54" i="1"/>
  <c r="N53" i="1"/>
  <c r="M53" i="1"/>
  <c r="L53" i="1"/>
  <c r="K53" i="1"/>
  <c r="J53" i="1"/>
  <c r="I53" i="1"/>
  <c r="H53" i="1"/>
  <c r="G53" i="1"/>
  <c r="N52" i="1"/>
  <c r="M52" i="1"/>
  <c r="L52" i="1"/>
  <c r="K52" i="1"/>
  <c r="J52" i="1"/>
  <c r="I52" i="1"/>
  <c r="H52" i="1"/>
  <c r="G52" i="1"/>
  <c r="N51" i="1"/>
  <c r="M51" i="1"/>
  <c r="L51" i="1"/>
  <c r="K51" i="1"/>
  <c r="J51" i="1"/>
  <c r="I51" i="1"/>
  <c r="H51" i="1"/>
  <c r="G51" i="1"/>
  <c r="N50" i="1"/>
  <c r="M50" i="1"/>
  <c r="L50" i="1"/>
  <c r="K50" i="1"/>
  <c r="J50" i="1"/>
  <c r="I50" i="1"/>
  <c r="H50" i="1"/>
  <c r="G50" i="1"/>
  <c r="N49" i="1"/>
  <c r="M49" i="1"/>
  <c r="L49" i="1"/>
  <c r="K49" i="1"/>
  <c r="J49" i="1"/>
  <c r="I49" i="1"/>
  <c r="H49" i="1"/>
  <c r="G49" i="1"/>
  <c r="N48" i="1"/>
  <c r="M48" i="1"/>
  <c r="L48" i="1"/>
  <c r="K48" i="1"/>
  <c r="J48" i="1"/>
  <c r="I48" i="1"/>
  <c r="H48" i="1"/>
  <c r="G48" i="1"/>
  <c r="N47" i="1"/>
  <c r="M47" i="1"/>
  <c r="L47" i="1"/>
  <c r="K47" i="1"/>
  <c r="J47" i="1"/>
  <c r="I47" i="1"/>
  <c r="H47" i="1"/>
  <c r="G47" i="1"/>
  <c r="N46" i="1"/>
  <c r="M46" i="1"/>
  <c r="L46" i="1"/>
  <c r="K46" i="1"/>
  <c r="J46" i="1"/>
  <c r="I46" i="1"/>
  <c r="H46" i="1"/>
  <c r="G46" i="1"/>
  <c r="N45" i="1"/>
  <c r="M45" i="1"/>
  <c r="L45" i="1"/>
  <c r="L44" i="1" s="1"/>
  <c r="K45" i="1"/>
  <c r="K44" i="1" s="1"/>
  <c r="J45" i="1"/>
  <c r="J44" i="1" s="1"/>
  <c r="I45" i="1"/>
  <c r="I44" i="1" s="1"/>
  <c r="H45" i="1"/>
  <c r="G45" i="1"/>
  <c r="G29" i="1"/>
  <c r="H29" i="1"/>
  <c r="I29" i="1"/>
  <c r="J29" i="1"/>
  <c r="K29" i="1"/>
  <c r="L29" i="1"/>
  <c r="M29" i="1"/>
  <c r="N29" i="1"/>
  <c r="C30" i="1"/>
  <c r="D30" i="1"/>
  <c r="D79" i="1" s="1"/>
  <c r="E30" i="1"/>
  <c r="F30" i="1"/>
  <c r="G31" i="1"/>
  <c r="H31" i="1"/>
  <c r="H30" i="1" s="1"/>
  <c r="I31" i="1"/>
  <c r="I30" i="1" s="1"/>
  <c r="J31" i="1"/>
  <c r="K31" i="1"/>
  <c r="L31" i="1"/>
  <c r="M31" i="1"/>
  <c r="N31" i="1"/>
  <c r="N30" i="1" s="1"/>
  <c r="G32" i="1"/>
  <c r="H32" i="1"/>
  <c r="I32" i="1"/>
  <c r="J32" i="1"/>
  <c r="K32" i="1"/>
  <c r="L32" i="1"/>
  <c r="M32" i="1"/>
  <c r="N32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N34" i="1"/>
  <c r="C44" i="1"/>
  <c r="C79" i="1" s="1"/>
  <c r="D44" i="1"/>
  <c r="E44" i="1"/>
  <c r="F44" i="1"/>
  <c r="M44" i="1"/>
  <c r="G44" i="1"/>
  <c r="H44" i="1"/>
  <c r="N44" i="1"/>
  <c r="K30" i="1" l="1"/>
  <c r="H79" i="1"/>
  <c r="N79" i="1"/>
  <c r="M30" i="1"/>
  <c r="F79" i="1"/>
  <c r="J30" i="1"/>
  <c r="J79" i="1" s="1"/>
  <c r="G30" i="1"/>
  <c r="G79" i="1" s="1"/>
  <c r="L30" i="1"/>
  <c r="L79" i="1" s="1"/>
  <c r="E79" i="1"/>
  <c r="I79" i="1"/>
  <c r="K79" i="1"/>
  <c r="M79" i="1"/>
</calcChain>
</file>

<file path=xl/sharedStrings.xml><?xml version="1.0" encoding="utf-8"?>
<sst xmlns="http://schemas.openxmlformats.org/spreadsheetml/2006/main" count="132" uniqueCount="113">
  <si>
    <t xml:space="preserve"> </t>
  </si>
  <si>
    <t>Приложение</t>
  </si>
  <si>
    <t>к Инструкции о порядке составления, представления и утверждения  годо-</t>
  </si>
  <si>
    <t>вой, квартальной и месячной бухгалтерской отчетности государственных</t>
  </si>
  <si>
    <t xml:space="preserve">(муниципальных) бюджетных и автономных учреждений, </t>
  </si>
  <si>
    <t>утвержденной приказом Министерства финансов Российской Федерации</t>
  </si>
  <si>
    <t>от _______________________  2011 г.   № _________</t>
  </si>
  <si>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</si>
  <si>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</si>
  <si>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</si>
  <si>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</si>
  <si>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</si>
  <si>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</si>
  <si>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</si>
  <si>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</si>
  <si>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</si>
  <si>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</si>
  <si>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</si>
  <si>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 xml:space="preserve">              к Балансу по форме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</si>
  <si>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</si>
  <si>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</si>
  <si>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</si>
  <si>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</si>
  <si>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</si>
  <si>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</si>
  <si>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</si>
  <si>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</si>
  <si>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</si>
  <si>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</si>
  <si>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 xml:space="preserve">            Централизованная бухгалтерия</t>
  </si>
  <si>
    <t xml:space="preserve">      (наименование, ОГРН, ИНН, КПП, местонахождение )</t>
  </si>
  <si>
    <t>"________"    _________________________  20 ___  г.</t>
  </si>
  <si>
    <t xml:space="preserve">Руководитель   </t>
  </si>
  <si>
    <t xml:space="preserve">(подпись)  </t>
  </si>
  <si>
    <t xml:space="preserve">                                                                     </t>
  </si>
  <si>
    <t>(расшифровка подписи)</t>
  </si>
  <si>
    <t xml:space="preserve">Главный бухгалтер    </t>
  </si>
  <si>
    <t xml:space="preserve">Руководитель      </t>
  </si>
  <si>
    <t>(должность)</t>
  </si>
  <si>
    <t>(подпись)</t>
  </si>
  <si>
    <t xml:space="preserve">(уполномоченное лицо)             </t>
  </si>
  <si>
    <r>
      <t>Исполнитель</t>
    </r>
    <r>
      <rPr>
        <sz val="8"/>
        <rFont val="Arial Cyr"/>
        <family val="2"/>
        <charset val="204"/>
      </rPr>
      <t xml:space="preserve">  </t>
    </r>
  </si>
  <si>
    <t>(телефон, e-mail)</t>
  </si>
  <si>
    <t xml:space="preserve">(подпись)   </t>
  </si>
  <si>
    <t xml:space="preserve">                                                                                     </t>
  </si>
  <si>
    <t xml:space="preserve"> (должность)   </t>
  </si>
  <si>
    <t>021006000</t>
  </si>
  <si>
    <t>030404000</t>
  </si>
  <si>
    <t>030406000</t>
  </si>
  <si>
    <t>040110000</t>
  </si>
  <si>
    <t>040120000</t>
  </si>
  <si>
    <t xml:space="preserve">                     </t>
  </si>
  <si>
    <t>Форма по ОКУД</t>
  </si>
  <si>
    <t>Дата</t>
  </si>
  <si>
    <t>по ОКПО</t>
  </si>
  <si>
    <t>ИНН</t>
  </si>
  <si>
    <t>по ОКТМО</t>
  </si>
  <si>
    <t>Глава по БК</t>
  </si>
  <si>
    <t>по ОКЕИ</t>
  </si>
  <si>
    <t>0503730</t>
  </si>
  <si>
    <t>деятельность по государственному заданию, приносящая доход деятельность</t>
  </si>
  <si>
    <t>Номер счета бухгалтерского учета</t>
  </si>
  <si>
    <t>Юсупова Н. Г.</t>
  </si>
  <si>
    <t>Гордеева Г.Е.</t>
  </si>
  <si>
    <t>ГОУ ВО МО "Государственный гуманитарно-технологический университет"</t>
  </si>
  <si>
    <t>на 1 января 2017 года</t>
  </si>
  <si>
    <t>Министерство образования Московской области</t>
  </si>
  <si>
    <t>02110655</t>
  </si>
  <si>
    <t>5034082850</t>
  </si>
  <si>
    <t>46757000001</t>
  </si>
  <si>
    <t>014</t>
  </si>
  <si>
    <t>02087904</t>
  </si>
  <si>
    <t>240120211</t>
  </si>
  <si>
    <t>240120212</t>
  </si>
  <si>
    <t>240120213</t>
  </si>
  <si>
    <t>240120221</t>
  </si>
  <si>
    <t>240120222</t>
  </si>
  <si>
    <t>240120223</t>
  </si>
  <si>
    <t>240120225</t>
  </si>
  <si>
    <t>240120226</t>
  </si>
  <si>
    <t>240120262</t>
  </si>
  <si>
    <t>240120271</t>
  </si>
  <si>
    <t>240120272</t>
  </si>
  <si>
    <t>240120290</t>
  </si>
  <si>
    <t>440120211</t>
  </si>
  <si>
    <t>440120212</t>
  </si>
  <si>
    <t>440120213</t>
  </si>
  <si>
    <t>440120221</t>
  </si>
  <si>
    <t>440120222</t>
  </si>
  <si>
    <t>440120223</t>
  </si>
  <si>
    <t>440120225</t>
  </si>
  <si>
    <t>440120226</t>
  </si>
  <si>
    <t>440120241</t>
  </si>
  <si>
    <t>440120262</t>
  </si>
  <si>
    <t>440120271</t>
  </si>
  <si>
    <t>440120272</t>
  </si>
  <si>
    <t>440120290</t>
  </si>
  <si>
    <t>540120211</t>
  </si>
  <si>
    <t>540120212</t>
  </si>
  <si>
    <t>540120213</t>
  </si>
  <si>
    <t>540120222</t>
  </si>
  <si>
    <t>540120225</t>
  </si>
  <si>
    <t>540120226</t>
  </si>
  <si>
    <t>540120272</t>
  </si>
  <si>
    <t>540120290</t>
  </si>
  <si>
    <t>240110120</t>
  </si>
  <si>
    <t>240110130</t>
  </si>
  <si>
    <t>240110140</t>
  </si>
  <si>
    <t>240110172</t>
  </si>
  <si>
    <t>240110180</t>
  </si>
  <si>
    <t>440110130</t>
  </si>
  <si>
    <t>440110172</t>
  </si>
  <si>
    <t>540110180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</si>
</sst>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bgColor rgb="FFFFCC99"/>
      </patternFill>
    </fill>
    <fill>
      <patternFill patternType="lightGray"/>
    </fill>
    <fill>
      <patternFill patternType="lightGray">
        <bgColor indexed="43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1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49" fontId="1" fillId="0" borderId="0" xfId="0" applyNumberFormat="1" applyFont="1"/>
    <xf numFmtId="0" fontId="1" fillId="0" borderId="0" xfId="0" applyFont="1" applyFill="1" applyAlignment="1">
      <alignment horizontal="left"/>
    </xf>
    <xf numFmtId="49" fontId="1" fillId="0" borderId="0" xfId="0" applyNumberFormat="1" applyFont="1" applyBorder="1"/>
    <xf numFmtId="0" fontId="1" fillId="0" borderId="0" xfId="0" applyFont="1" applyFill="1" applyAlignment="1"/>
    <xf numFmtId="49" fontId="1" fillId="0" borderId="3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0" borderId="11" xfId="0" applyNumberFormat="1" applyFont="1" applyBorder="1" applyAlignment="1" applyProtection="1">
      <alignment horizontal="left" wrapText="1" indent="4"/>
      <protection locked="0"/>
    </xf>
    <xf numFmtId="49" fontId="9" fillId="0" borderId="12" xfId="0" applyNumberFormat="1" applyFont="1" applyBorder="1" applyAlignment="1" applyProtection="1">
      <alignment horizontal="center" wrapText="1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9" fillId="0" borderId="13" xfId="0" applyNumberFormat="1" applyFont="1" applyFill="1" applyBorder="1" applyAlignment="1" applyProtection="1">
      <alignment horizontal="center" wrapText="1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14" xfId="0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 applyProtection="1">
      <alignment horizontal="center" wrapText="1"/>
      <protection locked="0"/>
    </xf>
    <xf numFmtId="49" fontId="9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1" fillId="0" borderId="0" xfId="0" applyFont="1" applyAlignment="1">
      <alignment horizontal="right" indent="1"/>
    </xf>
    <xf numFmtId="164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4" fontId="11" fillId="0" borderId="20" xfId="0" applyNumberFormat="1" applyFont="1" applyBorder="1" applyAlignment="1" applyProtection="1">
      <alignment horizontal="right"/>
      <protection locked="0"/>
    </xf>
    <xf numFmtId="4" fontId="12" fillId="2" borderId="21" xfId="0" applyNumberFormat="1" applyFont="1" applyFill="1" applyBorder="1" applyAlignment="1" applyProtection="1">
      <alignment horizontal="right"/>
    </xf>
    <xf numFmtId="4" fontId="12" fillId="2" borderId="22" xfId="0" applyNumberFormat="1" applyFont="1" applyFill="1" applyBorder="1" applyAlignment="1" applyProtection="1">
      <alignment horizontal="right"/>
    </xf>
    <xf numFmtId="4" fontId="12" fillId="2" borderId="23" xfId="0" applyNumberFormat="1" applyFont="1" applyFill="1" applyBorder="1" applyAlignment="1">
      <alignment horizontal="right"/>
    </xf>
    <xf numFmtId="4" fontId="12" fillId="2" borderId="22" xfId="0" applyNumberFormat="1" applyFont="1" applyFill="1" applyBorder="1" applyAlignment="1">
      <alignment horizontal="right"/>
    </xf>
    <xf numFmtId="4" fontId="11" fillId="0" borderId="23" xfId="0" applyNumberFormat="1" applyFont="1" applyBorder="1" applyAlignment="1" applyProtection="1">
      <alignment horizontal="right"/>
      <protection locked="0"/>
    </xf>
    <xf numFmtId="4" fontId="11" fillId="0" borderId="21" xfId="0" applyNumberFormat="1" applyFont="1" applyBorder="1" applyAlignment="1" applyProtection="1">
      <alignment horizontal="right"/>
      <protection locked="0"/>
    </xf>
    <xf numFmtId="4" fontId="11" fillId="0" borderId="24" xfId="0" applyNumberFormat="1" applyFont="1" applyBorder="1" applyAlignment="1" applyProtection="1">
      <alignment horizontal="right"/>
      <protection locked="0"/>
    </xf>
    <xf numFmtId="4" fontId="11" fillId="0" borderId="7" xfId="0" applyNumberFormat="1" applyFont="1" applyBorder="1" applyAlignment="1" applyProtection="1">
      <alignment horizontal="right"/>
      <protection locked="0"/>
    </xf>
    <xf numFmtId="4" fontId="12" fillId="2" borderId="7" xfId="0" applyNumberFormat="1" applyFont="1" applyFill="1" applyBorder="1" applyAlignment="1" applyProtection="1">
      <alignment horizontal="right"/>
    </xf>
    <xf numFmtId="4" fontId="12" fillId="2" borderId="25" xfId="0" applyNumberFormat="1" applyFont="1" applyFill="1" applyBorder="1" applyAlignment="1" applyProtection="1">
      <alignment horizontal="right"/>
    </xf>
    <xf numFmtId="4" fontId="12" fillId="2" borderId="26" xfId="0" applyNumberFormat="1" applyFont="1" applyFill="1" applyBorder="1" applyAlignment="1" applyProtection="1">
      <alignment horizontal="right"/>
    </xf>
    <xf numFmtId="4" fontId="11" fillId="0" borderId="22" xfId="0" applyNumberFormat="1" applyFont="1" applyBorder="1" applyAlignment="1" applyProtection="1">
      <alignment horizontal="right"/>
      <protection locked="0"/>
    </xf>
    <xf numFmtId="4" fontId="12" fillId="2" borderId="11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4" fontId="12" fillId="2" borderId="27" xfId="0" applyNumberFormat="1" applyFont="1" applyFill="1" applyBorder="1" applyAlignment="1">
      <alignment horizontal="right"/>
    </xf>
    <xf numFmtId="0" fontId="10" fillId="0" borderId="28" xfId="0" applyFont="1" applyBorder="1" applyAlignment="1">
      <alignment horizontal="right"/>
    </xf>
    <xf numFmtId="49" fontId="8" fillId="3" borderId="12" xfId="0" applyNumberFormat="1" applyFont="1" applyFill="1" applyBorder="1" applyAlignment="1" applyProtection="1">
      <alignment horizontal="center" wrapText="1"/>
      <protection locked="0"/>
    </xf>
    <xf numFmtId="49" fontId="8" fillId="3" borderId="13" xfId="0" applyNumberFormat="1" applyFont="1" applyFill="1" applyBorder="1" applyAlignment="1" applyProtection="1">
      <alignment horizontal="center" wrapText="1"/>
      <protection locked="0"/>
    </xf>
    <xf numFmtId="49" fontId="8" fillId="4" borderId="10" xfId="0" applyNumberFormat="1" applyFont="1" applyFill="1" applyBorder="1" applyAlignment="1" applyProtection="1">
      <alignment horizontal="center" wrapText="1"/>
      <protection locked="0"/>
    </xf>
    <xf numFmtId="4" fontId="11" fillId="5" borderId="23" xfId="0" applyNumberFormat="1" applyFont="1" applyFill="1" applyBorder="1" applyAlignment="1" applyProtection="1">
      <alignment horizontal="right"/>
      <protection locked="0"/>
    </xf>
    <xf numFmtId="4" fontId="11" fillId="5" borderId="21" xfId="0" applyNumberFormat="1" applyFont="1" applyFill="1" applyBorder="1" applyAlignment="1" applyProtection="1">
      <alignment horizontal="right"/>
      <protection locked="0"/>
    </xf>
    <xf numFmtId="4" fontId="11" fillId="5" borderId="24" xfId="0" applyNumberFormat="1" applyFont="1" applyFill="1" applyBorder="1" applyAlignment="1" applyProtection="1">
      <alignment horizontal="right"/>
      <protection locked="0"/>
    </xf>
    <xf numFmtId="4" fontId="12" fillId="6" borderId="21" xfId="0" applyNumberFormat="1" applyFont="1" applyFill="1" applyBorder="1" applyAlignment="1" applyProtection="1">
      <alignment horizontal="right"/>
    </xf>
    <xf numFmtId="4" fontId="12" fillId="6" borderId="22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0" fillId="0" borderId="14" xfId="0" applyNumberFormat="1" applyFont="1" applyBorder="1" applyAlignment="1">
      <alignment horizontal="center"/>
    </xf>
    <xf numFmtId="49" fontId="1" fillId="0" borderId="4" xfId="0" applyNumberFormat="1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O91"/>
  <sheetViews>
    <sheetView tabSelected="1" workbookViewId="0"/>
  </sheetViews>
  <sheetFormatPr defaultRowHeight="12.75" x14ac:dyDescent="0.2"/>
  <cols>
    <col min="1" max="1" width="0.85546875" customWidth="1"/>
    <col min="2" max="2" width="22" customWidth="1"/>
    <col min="3" max="14" width="13.7109375" customWidth="1"/>
    <col min="15" max="15" width="0.85546875" customWidth="1"/>
  </cols>
  <sheetData>
    <row r="1" spans="2:15" ht="4.9000000000000004" customHeight="1" x14ac:dyDescent="0.2"/>
    <row r="2" spans="2:15" x14ac:dyDescent="0.2">
      <c r="B2" t="s">
        <v>0</v>
      </c>
      <c r="J2" s="90" t="s">
        <v>1</v>
      </c>
      <c r="K2" s="90"/>
      <c r="L2" s="90"/>
      <c r="M2" s="90"/>
      <c r="N2" s="1"/>
    </row>
    <row r="3" spans="2:15" ht="9.75" customHeight="1" x14ac:dyDescent="0.2">
      <c r="B3" s="1"/>
      <c r="F3" s="1"/>
      <c r="G3" s="1"/>
      <c r="H3" s="1"/>
      <c r="I3" s="1"/>
      <c r="J3" s="82" t="s">
        <v>2</v>
      </c>
      <c r="K3" s="82"/>
      <c r="L3" s="82"/>
      <c r="M3" s="82"/>
      <c r="N3" s="1"/>
      <c r="O3" s="1"/>
    </row>
    <row r="4" spans="2:15" ht="9.75" customHeight="1" x14ac:dyDescent="0.2">
      <c r="F4" s="1"/>
      <c r="G4" s="1"/>
      <c r="H4" s="1"/>
      <c r="I4" s="1"/>
      <c r="J4" s="82" t="s">
        <v>3</v>
      </c>
      <c r="K4" s="82"/>
      <c r="L4" s="82"/>
      <c r="M4" s="82"/>
      <c r="N4" s="1"/>
      <c r="O4" s="1"/>
    </row>
    <row r="5" spans="2:15" ht="9.75" customHeight="1" x14ac:dyDescent="0.2">
      <c r="J5" s="82" t="s">
        <v>4</v>
      </c>
      <c r="K5" s="82"/>
      <c r="L5" s="82"/>
      <c r="M5" s="82"/>
    </row>
    <row r="6" spans="2:15" ht="9.75" customHeight="1" x14ac:dyDescent="0.2">
      <c r="B6" s="1"/>
      <c r="F6" s="1"/>
      <c r="G6" s="1"/>
      <c r="H6" s="1"/>
      <c r="I6" s="1"/>
      <c r="J6" s="82" t="s">
        <v>5</v>
      </c>
      <c r="K6" s="82"/>
      <c r="L6" s="82"/>
      <c r="M6" s="82"/>
      <c r="N6" s="1"/>
      <c r="O6" s="1"/>
    </row>
    <row r="7" spans="2:15" ht="9.75" customHeight="1" x14ac:dyDescent="0.2">
      <c r="F7" s="1"/>
      <c r="G7" s="1"/>
      <c r="H7" s="1"/>
      <c r="I7" s="1"/>
      <c r="J7" s="82" t="s">
        <v>6</v>
      </c>
      <c r="K7" s="82"/>
      <c r="L7" s="82"/>
      <c r="M7" s="82"/>
      <c r="N7" s="1"/>
      <c r="O7" s="1"/>
    </row>
    <row r="8" spans="2:15" ht="13.5" customHeight="1" x14ac:dyDescent="0.25">
      <c r="B8" s="97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2:15" ht="15" customHeight="1" thickBot="1" x14ac:dyDescent="0.3">
      <c r="B9" s="97" t="s">
        <v>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2" t="s">
        <v>9</v>
      </c>
    </row>
    <row r="10" spans="2:15" ht="12.75" customHeight="1" x14ac:dyDescent="0.2">
      <c r="B10" s="3"/>
      <c r="G10" s="4"/>
      <c r="H10" s="5"/>
      <c r="I10" s="5"/>
      <c r="J10" s="5"/>
      <c r="K10" s="6"/>
      <c r="L10" s="1" t="s">
        <v>51</v>
      </c>
      <c r="M10" s="52" t="s">
        <v>52</v>
      </c>
      <c r="N10" s="7" t="s">
        <v>10</v>
      </c>
    </row>
    <row r="11" spans="2:15" ht="15" customHeight="1" x14ac:dyDescent="0.2">
      <c r="C11" s="8"/>
      <c r="E11" s="1"/>
      <c r="F11" s="105" t="s">
        <v>65</v>
      </c>
      <c r="G11" s="105"/>
      <c r="H11" s="105"/>
      <c r="J11" s="9"/>
      <c r="K11" s="1"/>
      <c r="M11" s="53" t="s">
        <v>53</v>
      </c>
      <c r="N11" s="54">
        <v>42736</v>
      </c>
    </row>
    <row r="12" spans="2:15" ht="16.149999999999999" customHeight="1" x14ac:dyDescent="0.2">
      <c r="B12" s="8"/>
      <c r="D12" s="10"/>
      <c r="E12" s="1"/>
      <c r="F12" s="1"/>
      <c r="G12" s="1"/>
      <c r="H12" s="9"/>
      <c r="I12" s="9"/>
      <c r="J12" s="9"/>
      <c r="K12" s="1"/>
      <c r="M12" s="53"/>
      <c r="N12" s="38"/>
    </row>
    <row r="13" spans="2:15" ht="16.5" customHeight="1" x14ac:dyDescent="0.2">
      <c r="B13" s="11" t="s">
        <v>11</v>
      </c>
      <c r="D13" s="107" t="s">
        <v>64</v>
      </c>
      <c r="E13" s="107"/>
      <c r="F13" s="107"/>
      <c r="G13" s="107"/>
      <c r="H13" s="107"/>
      <c r="I13" s="107"/>
      <c r="J13" s="107"/>
      <c r="K13" s="107"/>
      <c r="L13" s="4"/>
      <c r="M13" s="53" t="s">
        <v>54</v>
      </c>
      <c r="N13" s="55" t="s">
        <v>71</v>
      </c>
    </row>
    <row r="14" spans="2:15" ht="18.75" customHeight="1" x14ac:dyDescent="0.2">
      <c r="B14" s="11" t="s">
        <v>12</v>
      </c>
      <c r="D14" s="108"/>
      <c r="E14" s="108"/>
      <c r="F14" s="108"/>
      <c r="G14" s="108"/>
      <c r="H14" s="108"/>
      <c r="I14" s="108"/>
      <c r="J14" s="108"/>
      <c r="K14" s="108"/>
      <c r="L14" s="4"/>
      <c r="M14" s="53" t="s">
        <v>55</v>
      </c>
      <c r="N14" s="39" t="s">
        <v>68</v>
      </c>
    </row>
    <row r="15" spans="2:15" ht="19.149999999999999" customHeight="1" x14ac:dyDescent="0.2">
      <c r="B15" s="11" t="s">
        <v>13</v>
      </c>
      <c r="D15" s="83" t="s">
        <v>66</v>
      </c>
      <c r="E15" s="83"/>
      <c r="F15" s="83"/>
      <c r="G15" s="83"/>
      <c r="H15" s="83"/>
      <c r="I15" s="83"/>
      <c r="J15" s="83"/>
      <c r="K15" s="83"/>
      <c r="L15" s="4"/>
      <c r="M15" s="53"/>
      <c r="N15" s="39"/>
    </row>
    <row r="16" spans="2:15" ht="13.5" customHeight="1" x14ac:dyDescent="0.2">
      <c r="B16" s="11" t="s">
        <v>14</v>
      </c>
      <c r="D16" s="12"/>
      <c r="E16" s="6"/>
      <c r="F16" s="6"/>
      <c r="G16" s="6"/>
      <c r="H16" s="5"/>
      <c r="I16" s="5"/>
      <c r="J16" s="5"/>
      <c r="K16" s="6"/>
      <c r="L16" s="4"/>
      <c r="M16" s="53" t="s">
        <v>56</v>
      </c>
      <c r="N16" s="40" t="s">
        <v>69</v>
      </c>
    </row>
    <row r="17" spans="2:14" ht="12.75" customHeight="1" x14ac:dyDescent="0.2">
      <c r="B17" s="11" t="s">
        <v>15</v>
      </c>
      <c r="D17" s="12"/>
      <c r="E17" s="6"/>
      <c r="F17" s="6"/>
      <c r="G17" s="6"/>
      <c r="H17" s="5"/>
      <c r="I17" s="5"/>
      <c r="J17" s="5"/>
      <c r="K17" s="6"/>
      <c r="L17" s="4"/>
      <c r="M17" s="53" t="s">
        <v>54</v>
      </c>
      <c r="N17" s="55" t="s">
        <v>67</v>
      </c>
    </row>
    <row r="18" spans="2:14" ht="12.75" customHeight="1" x14ac:dyDescent="0.2">
      <c r="B18" s="11" t="s">
        <v>16</v>
      </c>
      <c r="D18" s="106"/>
      <c r="E18" s="106"/>
      <c r="F18" s="106"/>
      <c r="G18" s="106"/>
      <c r="H18" s="106"/>
      <c r="I18" s="106"/>
      <c r="J18" s="106"/>
      <c r="K18" s="106"/>
      <c r="L18" s="4"/>
      <c r="M18" s="53" t="s">
        <v>57</v>
      </c>
      <c r="N18" s="55" t="s">
        <v>70</v>
      </c>
    </row>
    <row r="19" spans="2:14" ht="11.25" customHeight="1" x14ac:dyDescent="0.2">
      <c r="B19" s="13" t="s">
        <v>17</v>
      </c>
      <c r="D19" s="10"/>
      <c r="E19" s="1"/>
      <c r="F19" s="1"/>
      <c r="G19" s="1"/>
      <c r="H19" s="9"/>
      <c r="I19" s="9"/>
      <c r="J19" s="9"/>
      <c r="K19" s="1"/>
      <c r="L19" s="1"/>
      <c r="M19" s="53"/>
      <c r="N19" s="39"/>
    </row>
    <row r="20" spans="2:14" ht="11.25" customHeight="1" x14ac:dyDescent="0.2">
      <c r="B20" s="13"/>
      <c r="D20" s="10"/>
      <c r="E20" s="1"/>
      <c r="F20" s="1"/>
      <c r="G20" s="1"/>
      <c r="H20" s="9"/>
      <c r="I20" s="9"/>
      <c r="J20" s="9"/>
      <c r="K20" s="1"/>
      <c r="L20" s="84" t="s">
        <v>18</v>
      </c>
      <c r="M20" s="85"/>
      <c r="N20" s="39" t="s">
        <v>59</v>
      </c>
    </row>
    <row r="21" spans="2:14" ht="11.25" customHeight="1" thickBot="1" x14ac:dyDescent="0.25">
      <c r="B21" s="8" t="s">
        <v>19</v>
      </c>
      <c r="D21" s="10"/>
      <c r="E21" s="1"/>
      <c r="F21" s="1"/>
      <c r="G21" s="1"/>
      <c r="H21" s="9"/>
      <c r="I21" s="9"/>
      <c r="J21" s="9"/>
      <c r="K21" s="1"/>
      <c r="M21" s="53" t="s">
        <v>58</v>
      </c>
      <c r="N21" s="14" t="s">
        <v>20</v>
      </c>
    </row>
    <row r="22" spans="2:14" ht="4.5" customHeight="1" x14ac:dyDescent="0.2">
      <c r="B22" s="3"/>
      <c r="F22" s="15"/>
      <c r="H22" s="9"/>
      <c r="I22" s="9"/>
      <c r="J22" s="9"/>
      <c r="K22" s="1"/>
      <c r="L22" s="1"/>
      <c r="M22" s="6"/>
      <c r="N22" s="16"/>
    </row>
    <row r="23" spans="2:14" ht="12" customHeight="1" thickBot="1" x14ac:dyDescent="0.25">
      <c r="B23" s="109" t="s">
        <v>61</v>
      </c>
      <c r="C23" s="86" t="s">
        <v>21</v>
      </c>
      <c r="D23" s="100"/>
      <c r="E23" s="100"/>
      <c r="F23" s="87"/>
      <c r="G23" s="102" t="s">
        <v>22</v>
      </c>
      <c r="H23" s="103"/>
      <c r="I23" s="103"/>
      <c r="J23" s="103"/>
      <c r="K23" s="103"/>
      <c r="L23" s="103"/>
      <c r="M23" s="103"/>
      <c r="N23" s="104"/>
    </row>
    <row r="24" spans="2:14" ht="12.75" customHeight="1" thickTop="1" thickBot="1" x14ac:dyDescent="0.25">
      <c r="B24" s="110"/>
      <c r="C24" s="88"/>
      <c r="D24" s="101"/>
      <c r="E24" s="101"/>
      <c r="F24" s="89"/>
      <c r="G24" s="86" t="s">
        <v>23</v>
      </c>
      <c r="H24" s="87"/>
      <c r="I24" s="86" t="s">
        <v>60</v>
      </c>
      <c r="J24" s="87"/>
      <c r="K24" s="17"/>
      <c r="L24" s="56" t="s">
        <v>24</v>
      </c>
      <c r="M24" s="18" t="s">
        <v>25</v>
      </c>
      <c r="N24" s="19"/>
    </row>
    <row r="25" spans="2:14" ht="17.100000000000001" customHeight="1" thickTop="1" x14ac:dyDescent="0.2">
      <c r="B25" s="110"/>
      <c r="C25" s="86" t="s">
        <v>23</v>
      </c>
      <c r="D25" s="87"/>
      <c r="E25" s="86" t="s">
        <v>60</v>
      </c>
      <c r="F25" s="87"/>
      <c r="G25" s="95"/>
      <c r="H25" s="96"/>
      <c r="I25" s="95"/>
      <c r="J25" s="96"/>
      <c r="K25" s="86" t="s">
        <v>23</v>
      </c>
      <c r="L25" s="87"/>
      <c r="M25" s="86" t="s">
        <v>60</v>
      </c>
      <c r="N25" s="87"/>
    </row>
    <row r="26" spans="2:14" ht="17.100000000000001" customHeight="1" x14ac:dyDescent="0.2">
      <c r="B26" s="110"/>
      <c r="C26" s="88"/>
      <c r="D26" s="89"/>
      <c r="E26" s="92"/>
      <c r="F26" s="93"/>
      <c r="G26" s="88"/>
      <c r="H26" s="89"/>
      <c r="I26" s="88"/>
      <c r="J26" s="89"/>
      <c r="K26" s="88"/>
      <c r="L26" s="89"/>
      <c r="M26" s="92"/>
      <c r="N26" s="93"/>
    </row>
    <row r="27" spans="2:14" x14ac:dyDescent="0.2">
      <c r="B27" s="111"/>
      <c r="C27" s="20" t="s">
        <v>26</v>
      </c>
      <c r="D27" s="20" t="s">
        <v>27</v>
      </c>
      <c r="E27" s="20" t="s">
        <v>26</v>
      </c>
      <c r="F27" s="21" t="s">
        <v>27</v>
      </c>
      <c r="G27" s="20" t="s">
        <v>26</v>
      </c>
      <c r="H27" s="20" t="s">
        <v>27</v>
      </c>
      <c r="I27" s="20" t="s">
        <v>26</v>
      </c>
      <c r="J27" s="20" t="s">
        <v>27</v>
      </c>
      <c r="K27" s="20" t="s">
        <v>26</v>
      </c>
      <c r="L27" s="20" t="s">
        <v>27</v>
      </c>
      <c r="M27" s="20" t="s">
        <v>26</v>
      </c>
      <c r="N27" s="20" t="s">
        <v>27</v>
      </c>
    </row>
    <row r="28" spans="2:14" ht="12" customHeight="1" thickBot="1" x14ac:dyDescent="0.25">
      <c r="B28" s="22">
        <v>1</v>
      </c>
      <c r="C28" s="22">
        <v>2</v>
      </c>
      <c r="D28" s="22">
        <v>3</v>
      </c>
      <c r="E28" s="22">
        <v>4</v>
      </c>
      <c r="F28" s="23">
        <v>5</v>
      </c>
      <c r="G28" s="22">
        <v>6</v>
      </c>
      <c r="H28" s="22">
        <v>7</v>
      </c>
      <c r="I28" s="22">
        <v>8</v>
      </c>
      <c r="J28" s="22">
        <v>9</v>
      </c>
      <c r="K28" s="22">
        <v>10</v>
      </c>
      <c r="L28" s="22">
        <v>11</v>
      </c>
      <c r="M28" s="23">
        <v>12</v>
      </c>
      <c r="N28" s="22">
        <v>13</v>
      </c>
    </row>
    <row r="29" spans="2:14" ht="18.75" customHeight="1" x14ac:dyDescent="0.2">
      <c r="B29" s="51" t="s">
        <v>46</v>
      </c>
      <c r="C29" s="57"/>
      <c r="D29" s="57"/>
      <c r="E29" s="57"/>
      <c r="F29" s="57"/>
      <c r="G29" s="58">
        <f>D29</f>
        <v>0</v>
      </c>
      <c r="H29" s="58">
        <f>C29</f>
        <v>0</v>
      </c>
      <c r="I29" s="58">
        <f>F29</f>
        <v>0</v>
      </c>
      <c r="J29" s="58">
        <f>E29</f>
        <v>0</v>
      </c>
      <c r="K29" s="58">
        <f>C29</f>
        <v>0</v>
      </c>
      <c r="L29" s="58">
        <f>D29</f>
        <v>0</v>
      </c>
      <c r="M29" s="58">
        <f>E29</f>
        <v>0</v>
      </c>
      <c r="N29" s="59">
        <f>F29</f>
        <v>0</v>
      </c>
    </row>
    <row r="30" spans="2:14" ht="18.75" customHeight="1" x14ac:dyDescent="0.2">
      <c r="B30" s="49" t="s">
        <v>47</v>
      </c>
      <c r="C30" s="60">
        <f t="shared" ref="C30:N30" si="0">ROUND(SUM(C31:C32),2)</f>
        <v>0</v>
      </c>
      <c r="D30" s="60">
        <f t="shared" si="0"/>
        <v>0</v>
      </c>
      <c r="E30" s="60">
        <f t="shared" si="0"/>
        <v>0</v>
      </c>
      <c r="F30" s="60">
        <f t="shared" si="0"/>
        <v>0</v>
      </c>
      <c r="G30" s="60">
        <f t="shared" si="0"/>
        <v>0</v>
      </c>
      <c r="H30" s="60">
        <f t="shared" si="0"/>
        <v>0</v>
      </c>
      <c r="I30" s="60">
        <f t="shared" si="0"/>
        <v>0</v>
      </c>
      <c r="J30" s="60">
        <f t="shared" si="0"/>
        <v>0</v>
      </c>
      <c r="K30" s="60">
        <f t="shared" si="0"/>
        <v>0</v>
      </c>
      <c r="L30" s="60">
        <f t="shared" si="0"/>
        <v>0</v>
      </c>
      <c r="M30" s="60">
        <f t="shared" si="0"/>
        <v>0</v>
      </c>
      <c r="N30" s="61">
        <f t="shared" si="0"/>
        <v>0</v>
      </c>
    </row>
    <row r="31" spans="2:14" ht="17.100000000000001" customHeight="1" x14ac:dyDescent="0.2">
      <c r="B31" s="76"/>
      <c r="C31" s="77"/>
      <c r="D31" s="78"/>
      <c r="E31" s="78"/>
      <c r="F31" s="79"/>
      <c r="G31" s="80">
        <f>D31</f>
        <v>0</v>
      </c>
      <c r="H31" s="80">
        <f>C31</f>
        <v>0</v>
      </c>
      <c r="I31" s="80">
        <f>F31</f>
        <v>0</v>
      </c>
      <c r="J31" s="80">
        <f>E31</f>
        <v>0</v>
      </c>
      <c r="K31" s="80">
        <f t="shared" ref="K31:N33" si="1">C31</f>
        <v>0</v>
      </c>
      <c r="L31" s="80">
        <f t="shared" si="1"/>
        <v>0</v>
      </c>
      <c r="M31" s="80">
        <f t="shared" si="1"/>
        <v>0</v>
      </c>
      <c r="N31" s="81">
        <f t="shared" si="1"/>
        <v>0</v>
      </c>
    </row>
    <row r="32" spans="2:14" ht="17.100000000000001" hidden="1" customHeight="1" x14ac:dyDescent="0.2">
      <c r="B32" s="32"/>
      <c r="C32" s="62"/>
      <c r="D32" s="63"/>
      <c r="E32" s="63"/>
      <c r="F32" s="64"/>
      <c r="G32" s="58">
        <f>D32</f>
        <v>0</v>
      </c>
      <c r="H32" s="58">
        <f>C32</f>
        <v>0</v>
      </c>
      <c r="I32" s="58">
        <f>F32</f>
        <v>0</v>
      </c>
      <c r="J32" s="58">
        <f>E32</f>
        <v>0</v>
      </c>
      <c r="K32" s="58">
        <f t="shared" si="1"/>
        <v>0</v>
      </c>
      <c r="L32" s="58">
        <f t="shared" si="1"/>
        <v>0</v>
      </c>
      <c r="M32" s="58">
        <f t="shared" si="1"/>
        <v>0</v>
      </c>
      <c r="N32" s="59">
        <f t="shared" si="1"/>
        <v>0</v>
      </c>
    </row>
    <row r="33" spans="2:14" ht="18.75" customHeight="1" x14ac:dyDescent="0.2">
      <c r="B33" s="50" t="s">
        <v>48</v>
      </c>
      <c r="C33" s="65">
        <v>14020313.48</v>
      </c>
      <c r="D33" s="65"/>
      <c r="E33" s="65"/>
      <c r="F33" s="65">
        <v>14020313.48</v>
      </c>
      <c r="G33" s="58">
        <f>D33</f>
        <v>0</v>
      </c>
      <c r="H33" s="58">
        <f>C33</f>
        <v>14020313.48</v>
      </c>
      <c r="I33" s="58">
        <f>F33</f>
        <v>14020313.48</v>
      </c>
      <c r="J33" s="58">
        <f>E33</f>
        <v>0</v>
      </c>
      <c r="K33" s="58">
        <f t="shared" si="1"/>
        <v>14020313.48</v>
      </c>
      <c r="L33" s="58">
        <f t="shared" si="1"/>
        <v>0</v>
      </c>
      <c r="M33" s="58">
        <f t="shared" si="1"/>
        <v>0</v>
      </c>
      <c r="N33" s="59">
        <f t="shared" si="1"/>
        <v>14020313.48</v>
      </c>
    </row>
    <row r="34" spans="2:14" ht="17.100000000000001" customHeight="1" x14ac:dyDescent="0.2">
      <c r="B34" s="34" t="s">
        <v>49</v>
      </c>
      <c r="C34" s="66">
        <f t="shared" ref="C34:N34" si="2">ROUND(SUM(C35:C43),2)</f>
        <v>0</v>
      </c>
      <c r="D34" s="67">
        <f t="shared" si="2"/>
        <v>50514860.329999998</v>
      </c>
      <c r="E34" s="67">
        <f t="shared" si="2"/>
        <v>0</v>
      </c>
      <c r="F34" s="67">
        <f t="shared" si="2"/>
        <v>949566124.42999995</v>
      </c>
      <c r="G34" s="67">
        <f t="shared" si="2"/>
        <v>50514860.329999998</v>
      </c>
      <c r="H34" s="67">
        <f t="shared" si="2"/>
        <v>0</v>
      </c>
      <c r="I34" s="67">
        <f t="shared" si="2"/>
        <v>949566124.42999995</v>
      </c>
      <c r="J34" s="67">
        <f t="shared" si="2"/>
        <v>0</v>
      </c>
      <c r="K34" s="67">
        <f t="shared" si="2"/>
        <v>0</v>
      </c>
      <c r="L34" s="67">
        <f t="shared" si="2"/>
        <v>50514860.329999998</v>
      </c>
      <c r="M34" s="67">
        <f t="shared" si="2"/>
        <v>0</v>
      </c>
      <c r="N34" s="68">
        <f t="shared" si="2"/>
        <v>949566124.42999995</v>
      </c>
    </row>
    <row r="35" spans="2:14" x14ac:dyDescent="0.2">
      <c r="B35" s="74" t="s">
        <v>105</v>
      </c>
      <c r="C35" s="62"/>
      <c r="D35" s="63"/>
      <c r="E35" s="63"/>
      <c r="F35" s="64">
        <v>8970925.0899999999</v>
      </c>
      <c r="G35" s="58">
        <f t="shared" ref="G35:G42" si="3">D35</f>
        <v>0</v>
      </c>
      <c r="H35" s="58">
        <f t="shared" ref="H35:H42" si="4">C35</f>
        <v>0</v>
      </c>
      <c r="I35" s="58">
        <f t="shared" ref="I35:I42" si="5">F35</f>
        <v>8970925.0899999999</v>
      </c>
      <c r="J35" s="58">
        <f t="shared" ref="J35:J42" si="6">E35</f>
        <v>0</v>
      </c>
      <c r="K35" s="58">
        <f t="shared" ref="K35:N42" si="7">C35</f>
        <v>0</v>
      </c>
      <c r="L35" s="58">
        <f t="shared" si="7"/>
        <v>0</v>
      </c>
      <c r="M35" s="58">
        <f t="shared" si="7"/>
        <v>0</v>
      </c>
      <c r="N35" s="59">
        <f t="shared" si="7"/>
        <v>8970925.0899999999</v>
      </c>
    </row>
    <row r="36" spans="2:14" x14ac:dyDescent="0.2">
      <c r="B36" s="74" t="s">
        <v>106</v>
      </c>
      <c r="C36" s="62"/>
      <c r="D36" s="63"/>
      <c r="E36" s="63"/>
      <c r="F36" s="64">
        <v>199471686.91999999</v>
      </c>
      <c r="G36" s="58">
        <f t="shared" si="3"/>
        <v>0</v>
      </c>
      <c r="H36" s="58">
        <f t="shared" si="4"/>
        <v>0</v>
      </c>
      <c r="I36" s="58">
        <f t="shared" si="5"/>
        <v>199471686.91999999</v>
      </c>
      <c r="J36" s="58">
        <f t="shared" si="6"/>
        <v>0</v>
      </c>
      <c r="K36" s="58">
        <f t="shared" si="7"/>
        <v>0</v>
      </c>
      <c r="L36" s="58">
        <f t="shared" si="7"/>
        <v>0</v>
      </c>
      <c r="M36" s="58">
        <f t="shared" si="7"/>
        <v>0</v>
      </c>
      <c r="N36" s="59">
        <f t="shared" si="7"/>
        <v>199471686.91999999</v>
      </c>
    </row>
    <row r="37" spans="2:14" x14ac:dyDescent="0.2">
      <c r="B37" s="74" t="s">
        <v>107</v>
      </c>
      <c r="C37" s="62"/>
      <c r="D37" s="63"/>
      <c r="E37" s="63"/>
      <c r="F37" s="64">
        <v>390128.94</v>
      </c>
      <c r="G37" s="58">
        <f t="shared" si="3"/>
        <v>0</v>
      </c>
      <c r="H37" s="58">
        <f t="shared" si="4"/>
        <v>0</v>
      </c>
      <c r="I37" s="58">
        <f t="shared" si="5"/>
        <v>390128.94</v>
      </c>
      <c r="J37" s="58">
        <f t="shared" si="6"/>
        <v>0</v>
      </c>
      <c r="K37" s="58">
        <f t="shared" si="7"/>
        <v>0</v>
      </c>
      <c r="L37" s="58">
        <f t="shared" si="7"/>
        <v>0</v>
      </c>
      <c r="M37" s="58">
        <f t="shared" si="7"/>
        <v>0</v>
      </c>
      <c r="N37" s="59">
        <f t="shared" si="7"/>
        <v>390128.94</v>
      </c>
    </row>
    <row r="38" spans="2:14" x14ac:dyDescent="0.2">
      <c r="B38" s="74" t="s">
        <v>108</v>
      </c>
      <c r="C38" s="62"/>
      <c r="D38" s="63"/>
      <c r="E38" s="63"/>
      <c r="F38" s="64">
        <v>-27566.11</v>
      </c>
      <c r="G38" s="58">
        <f t="shared" si="3"/>
        <v>0</v>
      </c>
      <c r="H38" s="58">
        <f t="shared" si="4"/>
        <v>0</v>
      </c>
      <c r="I38" s="58">
        <f t="shared" si="5"/>
        <v>-27566.11</v>
      </c>
      <c r="J38" s="58">
        <f t="shared" si="6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9">
        <f t="shared" si="7"/>
        <v>-27566.11</v>
      </c>
    </row>
    <row r="39" spans="2:14" x14ac:dyDescent="0.2">
      <c r="B39" s="74" t="s">
        <v>109</v>
      </c>
      <c r="C39" s="62"/>
      <c r="D39" s="63"/>
      <c r="E39" s="63"/>
      <c r="F39" s="64">
        <v>2063233.47</v>
      </c>
      <c r="G39" s="58">
        <f t="shared" si="3"/>
        <v>0</v>
      </c>
      <c r="H39" s="58">
        <f t="shared" si="4"/>
        <v>0</v>
      </c>
      <c r="I39" s="58">
        <f t="shared" si="5"/>
        <v>2063233.47</v>
      </c>
      <c r="J39" s="58">
        <f t="shared" si="6"/>
        <v>0</v>
      </c>
      <c r="K39" s="58">
        <f t="shared" si="7"/>
        <v>0</v>
      </c>
      <c r="L39" s="58">
        <f t="shared" si="7"/>
        <v>0</v>
      </c>
      <c r="M39" s="58">
        <f t="shared" si="7"/>
        <v>0</v>
      </c>
      <c r="N39" s="59">
        <f t="shared" si="7"/>
        <v>2063233.47</v>
      </c>
    </row>
    <row r="40" spans="2:14" x14ac:dyDescent="0.2">
      <c r="B40" s="74" t="s">
        <v>110</v>
      </c>
      <c r="C40" s="62"/>
      <c r="D40" s="63"/>
      <c r="E40" s="63"/>
      <c r="F40" s="64">
        <v>735398490</v>
      </c>
      <c r="G40" s="58">
        <f t="shared" si="3"/>
        <v>0</v>
      </c>
      <c r="H40" s="58">
        <f t="shared" si="4"/>
        <v>0</v>
      </c>
      <c r="I40" s="58">
        <f t="shared" si="5"/>
        <v>735398490</v>
      </c>
      <c r="J40" s="58">
        <f t="shared" si="6"/>
        <v>0</v>
      </c>
      <c r="K40" s="58">
        <f t="shared" si="7"/>
        <v>0</v>
      </c>
      <c r="L40" s="58">
        <f t="shared" si="7"/>
        <v>0</v>
      </c>
      <c r="M40" s="58">
        <f t="shared" si="7"/>
        <v>0</v>
      </c>
      <c r="N40" s="59">
        <f t="shared" si="7"/>
        <v>735398490</v>
      </c>
    </row>
    <row r="41" spans="2:14" x14ac:dyDescent="0.2">
      <c r="B41" s="74" t="s">
        <v>111</v>
      </c>
      <c r="C41" s="62"/>
      <c r="D41" s="63"/>
      <c r="E41" s="63"/>
      <c r="F41" s="64">
        <v>3299226.12</v>
      </c>
      <c r="G41" s="58">
        <f t="shared" si="3"/>
        <v>0</v>
      </c>
      <c r="H41" s="58">
        <f t="shared" si="4"/>
        <v>0</v>
      </c>
      <c r="I41" s="58">
        <f t="shared" si="5"/>
        <v>3299226.12</v>
      </c>
      <c r="J41" s="58">
        <f t="shared" si="6"/>
        <v>0</v>
      </c>
      <c r="K41" s="58">
        <f t="shared" si="7"/>
        <v>0</v>
      </c>
      <c r="L41" s="58">
        <f t="shared" si="7"/>
        <v>0</v>
      </c>
      <c r="M41" s="58">
        <f t="shared" si="7"/>
        <v>0</v>
      </c>
      <c r="N41" s="59">
        <f t="shared" si="7"/>
        <v>3299226.12</v>
      </c>
    </row>
    <row r="42" spans="2:14" x14ac:dyDescent="0.2">
      <c r="B42" s="74" t="s">
        <v>112</v>
      </c>
      <c r="C42" s="62"/>
      <c r="D42" s="63">
        <v>50514860.329999998</v>
      </c>
      <c r="E42" s="63"/>
      <c r="F42" s="64"/>
      <c r="G42" s="58">
        <f t="shared" si="3"/>
        <v>50514860.329999998</v>
      </c>
      <c r="H42" s="58">
        <f t="shared" si="4"/>
        <v>0</v>
      </c>
      <c r="I42" s="58">
        <f t="shared" si="5"/>
        <v>0</v>
      </c>
      <c r="J42" s="58">
        <f t="shared" si="6"/>
        <v>0</v>
      </c>
      <c r="K42" s="58">
        <f t="shared" si="7"/>
        <v>0</v>
      </c>
      <c r="L42" s="58">
        <f t="shared" si="7"/>
        <v>50514860.329999998</v>
      </c>
      <c r="M42" s="58">
        <f t="shared" si="7"/>
        <v>0</v>
      </c>
      <c r="N42" s="59">
        <f t="shared" si="7"/>
        <v>0</v>
      </c>
    </row>
    <row r="43" spans="2:14" ht="17.100000000000001" hidden="1" customHeight="1" x14ac:dyDescent="0.2">
      <c r="B43" s="35"/>
      <c r="C43" s="62"/>
      <c r="D43" s="63"/>
      <c r="E43" s="63"/>
      <c r="F43" s="64"/>
      <c r="G43" s="63"/>
      <c r="H43" s="63"/>
      <c r="I43" s="63"/>
      <c r="J43" s="63"/>
      <c r="K43" s="63"/>
      <c r="L43" s="63"/>
      <c r="M43" s="63"/>
      <c r="N43" s="69"/>
    </row>
    <row r="44" spans="2:14" ht="17.100000000000001" customHeight="1" x14ac:dyDescent="0.2">
      <c r="B44" s="36" t="s">
        <v>50</v>
      </c>
      <c r="C44" s="66">
        <f t="shared" ref="C44:N44" si="8">ROUND(SUM(C45:C78),2)</f>
        <v>36984578.130000003</v>
      </c>
      <c r="D44" s="67">
        <f t="shared" si="8"/>
        <v>0</v>
      </c>
      <c r="E44" s="67">
        <f t="shared" si="8"/>
        <v>969207115.69000006</v>
      </c>
      <c r="F44" s="67">
        <f t="shared" si="8"/>
        <v>0</v>
      </c>
      <c r="G44" s="67">
        <f t="shared" si="8"/>
        <v>0</v>
      </c>
      <c r="H44" s="67">
        <f t="shared" si="8"/>
        <v>36984578.130000003</v>
      </c>
      <c r="I44" s="67">
        <f t="shared" si="8"/>
        <v>0</v>
      </c>
      <c r="J44" s="67">
        <f t="shared" si="8"/>
        <v>969207115.69000006</v>
      </c>
      <c r="K44" s="67">
        <f t="shared" si="8"/>
        <v>36984578.130000003</v>
      </c>
      <c r="L44" s="67">
        <f t="shared" si="8"/>
        <v>0</v>
      </c>
      <c r="M44" s="67">
        <f t="shared" si="8"/>
        <v>969207115.69000006</v>
      </c>
      <c r="N44" s="68">
        <f t="shared" si="8"/>
        <v>0</v>
      </c>
    </row>
    <row r="45" spans="2:14" x14ac:dyDescent="0.2">
      <c r="B45" s="75" t="s">
        <v>72</v>
      </c>
      <c r="C45" s="62"/>
      <c r="D45" s="63"/>
      <c r="E45" s="63">
        <v>119338641.36</v>
      </c>
      <c r="F45" s="64"/>
      <c r="G45" s="58">
        <f t="shared" ref="G45:G77" si="9">D45</f>
        <v>0</v>
      </c>
      <c r="H45" s="58">
        <f t="shared" ref="H45:H77" si="10">C45</f>
        <v>0</v>
      </c>
      <c r="I45" s="58">
        <f t="shared" ref="I45:I77" si="11">F45</f>
        <v>0</v>
      </c>
      <c r="J45" s="58">
        <f t="shared" ref="J45:J77" si="12">E45</f>
        <v>119338641.36</v>
      </c>
      <c r="K45" s="58">
        <f t="shared" ref="K45:K77" si="13">C45</f>
        <v>0</v>
      </c>
      <c r="L45" s="58">
        <f t="shared" ref="L45:L77" si="14">D45</f>
        <v>0</v>
      </c>
      <c r="M45" s="58">
        <f t="shared" ref="M45:M77" si="15">E45</f>
        <v>119338641.36</v>
      </c>
      <c r="N45" s="59">
        <f t="shared" ref="N45:N77" si="16">F45</f>
        <v>0</v>
      </c>
    </row>
    <row r="46" spans="2:14" x14ac:dyDescent="0.2">
      <c r="B46" s="75" t="s">
        <v>73</v>
      </c>
      <c r="C46" s="62"/>
      <c r="D46" s="63"/>
      <c r="E46" s="63">
        <v>2949188.85</v>
      </c>
      <c r="F46" s="64"/>
      <c r="G46" s="58">
        <f t="shared" si="9"/>
        <v>0</v>
      </c>
      <c r="H46" s="58">
        <f t="shared" si="10"/>
        <v>0</v>
      </c>
      <c r="I46" s="58">
        <f t="shared" si="11"/>
        <v>0</v>
      </c>
      <c r="J46" s="58">
        <f t="shared" si="12"/>
        <v>2949188.85</v>
      </c>
      <c r="K46" s="58">
        <f t="shared" si="13"/>
        <v>0</v>
      </c>
      <c r="L46" s="58">
        <f t="shared" si="14"/>
        <v>0</v>
      </c>
      <c r="M46" s="58">
        <f t="shared" si="15"/>
        <v>2949188.85</v>
      </c>
      <c r="N46" s="59">
        <f t="shared" si="16"/>
        <v>0</v>
      </c>
    </row>
    <row r="47" spans="2:14" x14ac:dyDescent="0.2">
      <c r="B47" s="75" t="s">
        <v>74</v>
      </c>
      <c r="C47" s="62"/>
      <c r="D47" s="63"/>
      <c r="E47" s="63">
        <v>32243931.059999999</v>
      </c>
      <c r="F47" s="64"/>
      <c r="G47" s="58">
        <f t="shared" si="9"/>
        <v>0</v>
      </c>
      <c r="H47" s="58">
        <f t="shared" si="10"/>
        <v>0</v>
      </c>
      <c r="I47" s="58">
        <f t="shared" si="11"/>
        <v>0</v>
      </c>
      <c r="J47" s="58">
        <f t="shared" si="12"/>
        <v>32243931.059999999</v>
      </c>
      <c r="K47" s="58">
        <f t="shared" si="13"/>
        <v>0</v>
      </c>
      <c r="L47" s="58">
        <f t="shared" si="14"/>
        <v>0</v>
      </c>
      <c r="M47" s="58">
        <f t="shared" si="15"/>
        <v>32243931.059999999</v>
      </c>
      <c r="N47" s="59">
        <f t="shared" si="16"/>
        <v>0</v>
      </c>
    </row>
    <row r="48" spans="2:14" x14ac:dyDescent="0.2">
      <c r="B48" s="75" t="s">
        <v>75</v>
      </c>
      <c r="C48" s="62"/>
      <c r="D48" s="63"/>
      <c r="E48" s="63">
        <v>1028903.68</v>
      </c>
      <c r="F48" s="64"/>
      <c r="G48" s="58">
        <f t="shared" si="9"/>
        <v>0</v>
      </c>
      <c r="H48" s="58">
        <f t="shared" si="10"/>
        <v>0</v>
      </c>
      <c r="I48" s="58">
        <f t="shared" si="11"/>
        <v>0</v>
      </c>
      <c r="J48" s="58">
        <f t="shared" si="12"/>
        <v>1028903.68</v>
      </c>
      <c r="K48" s="58">
        <f t="shared" si="13"/>
        <v>0</v>
      </c>
      <c r="L48" s="58">
        <f t="shared" si="14"/>
        <v>0</v>
      </c>
      <c r="M48" s="58">
        <f t="shared" si="15"/>
        <v>1028903.68</v>
      </c>
      <c r="N48" s="59">
        <f t="shared" si="16"/>
        <v>0</v>
      </c>
    </row>
    <row r="49" spans="2:14" x14ac:dyDescent="0.2">
      <c r="B49" s="75" t="s">
        <v>76</v>
      </c>
      <c r="C49" s="62"/>
      <c r="D49" s="63"/>
      <c r="E49" s="63">
        <v>14000</v>
      </c>
      <c r="F49" s="64"/>
      <c r="G49" s="58">
        <f t="shared" si="9"/>
        <v>0</v>
      </c>
      <c r="H49" s="58">
        <f t="shared" si="10"/>
        <v>0</v>
      </c>
      <c r="I49" s="58">
        <f t="shared" si="11"/>
        <v>0</v>
      </c>
      <c r="J49" s="58">
        <f t="shared" si="12"/>
        <v>14000</v>
      </c>
      <c r="K49" s="58">
        <f t="shared" si="13"/>
        <v>0</v>
      </c>
      <c r="L49" s="58">
        <f t="shared" si="14"/>
        <v>0</v>
      </c>
      <c r="M49" s="58">
        <f t="shared" si="15"/>
        <v>14000</v>
      </c>
      <c r="N49" s="59">
        <f t="shared" si="16"/>
        <v>0</v>
      </c>
    </row>
    <row r="50" spans="2:14" x14ac:dyDescent="0.2">
      <c r="B50" s="75" t="s">
        <v>77</v>
      </c>
      <c r="C50" s="62"/>
      <c r="D50" s="63"/>
      <c r="E50" s="63">
        <v>16041975.640000001</v>
      </c>
      <c r="F50" s="64"/>
      <c r="G50" s="58">
        <f t="shared" si="9"/>
        <v>0</v>
      </c>
      <c r="H50" s="58">
        <f t="shared" si="10"/>
        <v>0</v>
      </c>
      <c r="I50" s="58">
        <f t="shared" si="11"/>
        <v>0</v>
      </c>
      <c r="J50" s="58">
        <f t="shared" si="12"/>
        <v>16041975.640000001</v>
      </c>
      <c r="K50" s="58">
        <f t="shared" si="13"/>
        <v>0</v>
      </c>
      <c r="L50" s="58">
        <f t="shared" si="14"/>
        <v>0</v>
      </c>
      <c r="M50" s="58">
        <f t="shared" si="15"/>
        <v>16041975.640000001</v>
      </c>
      <c r="N50" s="59">
        <f t="shared" si="16"/>
        <v>0</v>
      </c>
    </row>
    <row r="51" spans="2:14" x14ac:dyDescent="0.2">
      <c r="B51" s="75" t="s">
        <v>78</v>
      </c>
      <c r="C51" s="62"/>
      <c r="D51" s="63"/>
      <c r="E51" s="63">
        <v>5181775.4400000004</v>
      </c>
      <c r="F51" s="64"/>
      <c r="G51" s="58">
        <f t="shared" si="9"/>
        <v>0</v>
      </c>
      <c r="H51" s="58">
        <f t="shared" si="10"/>
        <v>0</v>
      </c>
      <c r="I51" s="58">
        <f t="shared" si="11"/>
        <v>0</v>
      </c>
      <c r="J51" s="58">
        <f t="shared" si="12"/>
        <v>5181775.4400000004</v>
      </c>
      <c r="K51" s="58">
        <f t="shared" si="13"/>
        <v>0</v>
      </c>
      <c r="L51" s="58">
        <f t="shared" si="14"/>
        <v>0</v>
      </c>
      <c r="M51" s="58">
        <f t="shared" si="15"/>
        <v>5181775.4400000004</v>
      </c>
      <c r="N51" s="59">
        <f t="shared" si="16"/>
        <v>0</v>
      </c>
    </row>
    <row r="52" spans="2:14" x14ac:dyDescent="0.2">
      <c r="B52" s="75" t="s">
        <v>79</v>
      </c>
      <c r="C52" s="62"/>
      <c r="D52" s="63"/>
      <c r="E52" s="63">
        <v>17739103.800000001</v>
      </c>
      <c r="F52" s="64"/>
      <c r="G52" s="58">
        <f t="shared" si="9"/>
        <v>0</v>
      </c>
      <c r="H52" s="58">
        <f t="shared" si="10"/>
        <v>0</v>
      </c>
      <c r="I52" s="58">
        <f t="shared" si="11"/>
        <v>0</v>
      </c>
      <c r="J52" s="58">
        <f t="shared" si="12"/>
        <v>17739103.800000001</v>
      </c>
      <c r="K52" s="58">
        <f t="shared" si="13"/>
        <v>0</v>
      </c>
      <c r="L52" s="58">
        <f t="shared" si="14"/>
        <v>0</v>
      </c>
      <c r="M52" s="58">
        <f t="shared" si="15"/>
        <v>17739103.800000001</v>
      </c>
      <c r="N52" s="59">
        <f t="shared" si="16"/>
        <v>0</v>
      </c>
    </row>
    <row r="53" spans="2:14" x14ac:dyDescent="0.2">
      <c r="B53" s="75" t="s">
        <v>80</v>
      </c>
      <c r="C53" s="62"/>
      <c r="D53" s="63"/>
      <c r="E53" s="63">
        <v>5881.05</v>
      </c>
      <c r="F53" s="64"/>
      <c r="G53" s="58">
        <f t="shared" si="9"/>
        <v>0</v>
      </c>
      <c r="H53" s="58">
        <f t="shared" si="10"/>
        <v>0</v>
      </c>
      <c r="I53" s="58">
        <f t="shared" si="11"/>
        <v>0</v>
      </c>
      <c r="J53" s="58">
        <f t="shared" si="12"/>
        <v>5881.05</v>
      </c>
      <c r="K53" s="58">
        <f t="shared" si="13"/>
        <v>0</v>
      </c>
      <c r="L53" s="58">
        <f t="shared" si="14"/>
        <v>0</v>
      </c>
      <c r="M53" s="58">
        <f t="shared" si="15"/>
        <v>5881.05</v>
      </c>
      <c r="N53" s="59">
        <f t="shared" si="16"/>
        <v>0</v>
      </c>
    </row>
    <row r="54" spans="2:14" x14ac:dyDescent="0.2">
      <c r="B54" s="75" t="s">
        <v>81</v>
      </c>
      <c r="C54" s="62"/>
      <c r="D54" s="63"/>
      <c r="E54" s="63">
        <v>10746986.140000001</v>
      </c>
      <c r="F54" s="64"/>
      <c r="G54" s="58">
        <f t="shared" si="9"/>
        <v>0</v>
      </c>
      <c r="H54" s="58">
        <f t="shared" si="10"/>
        <v>0</v>
      </c>
      <c r="I54" s="58">
        <f t="shared" si="11"/>
        <v>0</v>
      </c>
      <c r="J54" s="58">
        <f t="shared" si="12"/>
        <v>10746986.140000001</v>
      </c>
      <c r="K54" s="58">
        <f t="shared" si="13"/>
        <v>0</v>
      </c>
      <c r="L54" s="58">
        <f t="shared" si="14"/>
        <v>0</v>
      </c>
      <c r="M54" s="58">
        <f t="shared" si="15"/>
        <v>10746986.140000001</v>
      </c>
      <c r="N54" s="59">
        <f t="shared" si="16"/>
        <v>0</v>
      </c>
    </row>
    <row r="55" spans="2:14" x14ac:dyDescent="0.2">
      <c r="B55" s="75" t="s">
        <v>82</v>
      </c>
      <c r="C55" s="62"/>
      <c r="D55" s="63"/>
      <c r="E55" s="63">
        <v>3851879.46</v>
      </c>
      <c r="F55" s="64"/>
      <c r="G55" s="58">
        <f t="shared" si="9"/>
        <v>0</v>
      </c>
      <c r="H55" s="58">
        <f t="shared" si="10"/>
        <v>0</v>
      </c>
      <c r="I55" s="58">
        <f t="shared" si="11"/>
        <v>0</v>
      </c>
      <c r="J55" s="58">
        <f t="shared" si="12"/>
        <v>3851879.46</v>
      </c>
      <c r="K55" s="58">
        <f t="shared" si="13"/>
        <v>0</v>
      </c>
      <c r="L55" s="58">
        <f t="shared" si="14"/>
        <v>0</v>
      </c>
      <c r="M55" s="58">
        <f t="shared" si="15"/>
        <v>3851879.46</v>
      </c>
      <c r="N55" s="59">
        <f t="shared" si="16"/>
        <v>0</v>
      </c>
    </row>
    <row r="56" spans="2:14" x14ac:dyDescent="0.2">
      <c r="B56" s="75" t="s">
        <v>83</v>
      </c>
      <c r="C56" s="62"/>
      <c r="D56" s="63"/>
      <c r="E56" s="63">
        <v>811649.47</v>
      </c>
      <c r="F56" s="64"/>
      <c r="G56" s="58">
        <f t="shared" si="9"/>
        <v>0</v>
      </c>
      <c r="H56" s="58">
        <f t="shared" si="10"/>
        <v>0</v>
      </c>
      <c r="I56" s="58">
        <f t="shared" si="11"/>
        <v>0</v>
      </c>
      <c r="J56" s="58">
        <f t="shared" si="12"/>
        <v>811649.47</v>
      </c>
      <c r="K56" s="58">
        <f t="shared" si="13"/>
        <v>0</v>
      </c>
      <c r="L56" s="58">
        <f t="shared" si="14"/>
        <v>0</v>
      </c>
      <c r="M56" s="58">
        <f t="shared" si="15"/>
        <v>811649.47</v>
      </c>
      <c r="N56" s="59">
        <f t="shared" si="16"/>
        <v>0</v>
      </c>
    </row>
    <row r="57" spans="2:14" x14ac:dyDescent="0.2">
      <c r="B57" s="75" t="s">
        <v>84</v>
      </c>
      <c r="C57" s="62"/>
      <c r="D57" s="63"/>
      <c r="E57" s="63">
        <v>453533111.56</v>
      </c>
      <c r="F57" s="64"/>
      <c r="G57" s="58">
        <f t="shared" si="9"/>
        <v>0</v>
      </c>
      <c r="H57" s="58">
        <f t="shared" si="10"/>
        <v>0</v>
      </c>
      <c r="I57" s="58">
        <f t="shared" si="11"/>
        <v>0</v>
      </c>
      <c r="J57" s="58">
        <f t="shared" si="12"/>
        <v>453533111.56</v>
      </c>
      <c r="K57" s="58">
        <f t="shared" si="13"/>
        <v>0</v>
      </c>
      <c r="L57" s="58">
        <f t="shared" si="14"/>
        <v>0</v>
      </c>
      <c r="M57" s="58">
        <f t="shared" si="15"/>
        <v>453533111.56</v>
      </c>
      <c r="N57" s="59">
        <f t="shared" si="16"/>
        <v>0</v>
      </c>
    </row>
    <row r="58" spans="2:14" x14ac:dyDescent="0.2">
      <c r="B58" s="75" t="s">
        <v>85</v>
      </c>
      <c r="C58" s="62"/>
      <c r="D58" s="63"/>
      <c r="E58" s="63">
        <v>611912.93999999994</v>
      </c>
      <c r="F58" s="64"/>
      <c r="G58" s="58">
        <f t="shared" si="9"/>
        <v>0</v>
      </c>
      <c r="H58" s="58">
        <f t="shared" si="10"/>
        <v>0</v>
      </c>
      <c r="I58" s="58">
        <f t="shared" si="11"/>
        <v>0</v>
      </c>
      <c r="J58" s="58">
        <f t="shared" si="12"/>
        <v>611912.93999999994</v>
      </c>
      <c r="K58" s="58">
        <f t="shared" si="13"/>
        <v>0</v>
      </c>
      <c r="L58" s="58">
        <f t="shared" si="14"/>
        <v>0</v>
      </c>
      <c r="M58" s="58">
        <f t="shared" si="15"/>
        <v>611912.93999999994</v>
      </c>
      <c r="N58" s="59">
        <f t="shared" si="16"/>
        <v>0</v>
      </c>
    </row>
    <row r="59" spans="2:14" x14ac:dyDescent="0.2">
      <c r="B59" s="75" t="s">
        <v>86</v>
      </c>
      <c r="C59" s="62"/>
      <c r="D59" s="63"/>
      <c r="E59" s="63">
        <v>129025986.3</v>
      </c>
      <c r="F59" s="64"/>
      <c r="G59" s="58">
        <f t="shared" si="9"/>
        <v>0</v>
      </c>
      <c r="H59" s="58">
        <f t="shared" si="10"/>
        <v>0</v>
      </c>
      <c r="I59" s="58">
        <f t="shared" si="11"/>
        <v>0</v>
      </c>
      <c r="J59" s="58">
        <f t="shared" si="12"/>
        <v>129025986.3</v>
      </c>
      <c r="K59" s="58">
        <f t="shared" si="13"/>
        <v>0</v>
      </c>
      <c r="L59" s="58">
        <f t="shared" si="14"/>
        <v>0</v>
      </c>
      <c r="M59" s="58">
        <f t="shared" si="15"/>
        <v>129025986.3</v>
      </c>
      <c r="N59" s="59">
        <f t="shared" si="16"/>
        <v>0</v>
      </c>
    </row>
    <row r="60" spans="2:14" x14ac:dyDescent="0.2">
      <c r="B60" s="75" t="s">
        <v>87</v>
      </c>
      <c r="C60" s="62"/>
      <c r="D60" s="63"/>
      <c r="E60" s="63">
        <v>2509628.6</v>
      </c>
      <c r="F60" s="64"/>
      <c r="G60" s="58">
        <f t="shared" si="9"/>
        <v>0</v>
      </c>
      <c r="H60" s="58">
        <f t="shared" si="10"/>
        <v>0</v>
      </c>
      <c r="I60" s="58">
        <f t="shared" si="11"/>
        <v>0</v>
      </c>
      <c r="J60" s="58">
        <f t="shared" si="12"/>
        <v>2509628.6</v>
      </c>
      <c r="K60" s="58">
        <f t="shared" si="13"/>
        <v>0</v>
      </c>
      <c r="L60" s="58">
        <f t="shared" si="14"/>
        <v>0</v>
      </c>
      <c r="M60" s="58">
        <f t="shared" si="15"/>
        <v>2509628.6</v>
      </c>
      <c r="N60" s="59">
        <f t="shared" si="16"/>
        <v>0</v>
      </c>
    </row>
    <row r="61" spans="2:14" x14ac:dyDescent="0.2">
      <c r="B61" s="75" t="s">
        <v>88</v>
      </c>
      <c r="C61" s="62"/>
      <c r="D61" s="63"/>
      <c r="E61" s="63">
        <v>86973</v>
      </c>
      <c r="F61" s="64"/>
      <c r="G61" s="58">
        <f t="shared" si="9"/>
        <v>0</v>
      </c>
      <c r="H61" s="58">
        <f t="shared" si="10"/>
        <v>0</v>
      </c>
      <c r="I61" s="58">
        <f t="shared" si="11"/>
        <v>0</v>
      </c>
      <c r="J61" s="58">
        <f t="shared" si="12"/>
        <v>86973</v>
      </c>
      <c r="K61" s="58">
        <f t="shared" si="13"/>
        <v>0</v>
      </c>
      <c r="L61" s="58">
        <f t="shared" si="14"/>
        <v>0</v>
      </c>
      <c r="M61" s="58">
        <f t="shared" si="15"/>
        <v>86973</v>
      </c>
      <c r="N61" s="59">
        <f t="shared" si="16"/>
        <v>0</v>
      </c>
    </row>
    <row r="62" spans="2:14" x14ac:dyDescent="0.2">
      <c r="B62" s="75" t="s">
        <v>89</v>
      </c>
      <c r="C62" s="62"/>
      <c r="D62" s="63"/>
      <c r="E62" s="63">
        <v>28786834.670000002</v>
      </c>
      <c r="F62" s="64"/>
      <c r="G62" s="58">
        <f t="shared" si="9"/>
        <v>0</v>
      </c>
      <c r="H62" s="58">
        <f t="shared" si="10"/>
        <v>0</v>
      </c>
      <c r="I62" s="58">
        <f t="shared" si="11"/>
        <v>0</v>
      </c>
      <c r="J62" s="58">
        <f t="shared" si="12"/>
        <v>28786834.670000002</v>
      </c>
      <c r="K62" s="58">
        <f t="shared" si="13"/>
        <v>0</v>
      </c>
      <c r="L62" s="58">
        <f t="shared" si="14"/>
        <v>0</v>
      </c>
      <c r="M62" s="58">
        <f t="shared" si="15"/>
        <v>28786834.670000002</v>
      </c>
      <c r="N62" s="59">
        <f t="shared" si="16"/>
        <v>0</v>
      </c>
    </row>
    <row r="63" spans="2:14" x14ac:dyDescent="0.2">
      <c r="B63" s="75" t="s">
        <v>90</v>
      </c>
      <c r="C63" s="62"/>
      <c r="D63" s="63"/>
      <c r="E63" s="63">
        <v>17132639.309999999</v>
      </c>
      <c r="F63" s="64"/>
      <c r="G63" s="58">
        <f t="shared" si="9"/>
        <v>0</v>
      </c>
      <c r="H63" s="58">
        <f t="shared" si="10"/>
        <v>0</v>
      </c>
      <c r="I63" s="58">
        <f t="shared" si="11"/>
        <v>0</v>
      </c>
      <c r="J63" s="58">
        <f t="shared" si="12"/>
        <v>17132639.309999999</v>
      </c>
      <c r="K63" s="58">
        <f t="shared" si="13"/>
        <v>0</v>
      </c>
      <c r="L63" s="58">
        <f t="shared" si="14"/>
        <v>0</v>
      </c>
      <c r="M63" s="58">
        <f t="shared" si="15"/>
        <v>17132639.309999999</v>
      </c>
      <c r="N63" s="59">
        <f t="shared" si="16"/>
        <v>0</v>
      </c>
    </row>
    <row r="64" spans="2:14" x14ac:dyDescent="0.2">
      <c r="B64" s="75" t="s">
        <v>91</v>
      </c>
      <c r="C64" s="62"/>
      <c r="D64" s="63"/>
      <c r="E64" s="63">
        <v>25646588</v>
      </c>
      <c r="F64" s="64"/>
      <c r="G64" s="58">
        <f t="shared" si="9"/>
        <v>0</v>
      </c>
      <c r="H64" s="58">
        <f t="shared" si="10"/>
        <v>0</v>
      </c>
      <c r="I64" s="58">
        <f t="shared" si="11"/>
        <v>0</v>
      </c>
      <c r="J64" s="58">
        <f t="shared" si="12"/>
        <v>25646588</v>
      </c>
      <c r="K64" s="58">
        <f t="shared" si="13"/>
        <v>0</v>
      </c>
      <c r="L64" s="58">
        <f t="shared" si="14"/>
        <v>0</v>
      </c>
      <c r="M64" s="58">
        <f t="shared" si="15"/>
        <v>25646588</v>
      </c>
      <c r="N64" s="59">
        <f t="shared" si="16"/>
        <v>0</v>
      </c>
    </row>
    <row r="65" spans="2:14" x14ac:dyDescent="0.2">
      <c r="B65" s="75" t="s">
        <v>92</v>
      </c>
      <c r="C65" s="62"/>
      <c r="D65" s="63"/>
      <c r="E65" s="63">
        <v>42000</v>
      </c>
      <c r="F65" s="64"/>
      <c r="G65" s="58">
        <f t="shared" si="9"/>
        <v>0</v>
      </c>
      <c r="H65" s="58">
        <f t="shared" si="10"/>
        <v>0</v>
      </c>
      <c r="I65" s="58">
        <f t="shared" si="11"/>
        <v>0</v>
      </c>
      <c r="J65" s="58">
        <f t="shared" si="12"/>
        <v>42000</v>
      </c>
      <c r="K65" s="58">
        <f t="shared" si="13"/>
        <v>0</v>
      </c>
      <c r="L65" s="58">
        <f t="shared" si="14"/>
        <v>0</v>
      </c>
      <c r="M65" s="58">
        <f t="shared" si="15"/>
        <v>42000</v>
      </c>
      <c r="N65" s="59">
        <f t="shared" si="16"/>
        <v>0</v>
      </c>
    </row>
    <row r="66" spans="2:14" x14ac:dyDescent="0.2">
      <c r="B66" s="75" t="s">
        <v>93</v>
      </c>
      <c r="C66" s="62"/>
      <c r="D66" s="63"/>
      <c r="E66" s="63">
        <v>870380.83</v>
      </c>
      <c r="F66" s="64"/>
      <c r="G66" s="58">
        <f t="shared" si="9"/>
        <v>0</v>
      </c>
      <c r="H66" s="58">
        <f t="shared" si="10"/>
        <v>0</v>
      </c>
      <c r="I66" s="58">
        <f t="shared" si="11"/>
        <v>0</v>
      </c>
      <c r="J66" s="58">
        <f t="shared" si="12"/>
        <v>870380.83</v>
      </c>
      <c r="K66" s="58">
        <f t="shared" si="13"/>
        <v>0</v>
      </c>
      <c r="L66" s="58">
        <f t="shared" si="14"/>
        <v>0</v>
      </c>
      <c r="M66" s="58">
        <f t="shared" si="15"/>
        <v>870380.83</v>
      </c>
      <c r="N66" s="59">
        <f t="shared" si="16"/>
        <v>0</v>
      </c>
    </row>
    <row r="67" spans="2:14" x14ac:dyDescent="0.2">
      <c r="B67" s="75" t="s">
        <v>94</v>
      </c>
      <c r="C67" s="62"/>
      <c r="D67" s="63"/>
      <c r="E67" s="63">
        <v>34777633.200000003</v>
      </c>
      <c r="F67" s="64"/>
      <c r="G67" s="58">
        <f t="shared" si="9"/>
        <v>0</v>
      </c>
      <c r="H67" s="58">
        <f t="shared" si="10"/>
        <v>0</v>
      </c>
      <c r="I67" s="58">
        <f t="shared" si="11"/>
        <v>0</v>
      </c>
      <c r="J67" s="58">
        <f t="shared" si="12"/>
        <v>34777633.200000003</v>
      </c>
      <c r="K67" s="58">
        <f t="shared" si="13"/>
        <v>0</v>
      </c>
      <c r="L67" s="58">
        <f t="shared" si="14"/>
        <v>0</v>
      </c>
      <c r="M67" s="58">
        <f t="shared" si="15"/>
        <v>34777633.200000003</v>
      </c>
      <c r="N67" s="59">
        <f t="shared" si="16"/>
        <v>0</v>
      </c>
    </row>
    <row r="68" spans="2:14" x14ac:dyDescent="0.2">
      <c r="B68" s="75" t="s">
        <v>95</v>
      </c>
      <c r="C68" s="62"/>
      <c r="D68" s="63"/>
      <c r="E68" s="63">
        <v>7552232.6399999997</v>
      </c>
      <c r="F68" s="64"/>
      <c r="G68" s="58">
        <f t="shared" si="9"/>
        <v>0</v>
      </c>
      <c r="H68" s="58">
        <f t="shared" si="10"/>
        <v>0</v>
      </c>
      <c r="I68" s="58">
        <f t="shared" si="11"/>
        <v>0</v>
      </c>
      <c r="J68" s="58">
        <f t="shared" si="12"/>
        <v>7552232.6399999997</v>
      </c>
      <c r="K68" s="58">
        <f t="shared" si="13"/>
        <v>0</v>
      </c>
      <c r="L68" s="58">
        <f t="shared" si="14"/>
        <v>0</v>
      </c>
      <c r="M68" s="58">
        <f t="shared" si="15"/>
        <v>7552232.6399999997</v>
      </c>
      <c r="N68" s="59">
        <f t="shared" si="16"/>
        <v>0</v>
      </c>
    </row>
    <row r="69" spans="2:14" x14ac:dyDescent="0.2">
      <c r="B69" s="75" t="s">
        <v>96</v>
      </c>
      <c r="C69" s="62"/>
      <c r="D69" s="63"/>
      <c r="E69" s="63">
        <v>58677278.689999998</v>
      </c>
      <c r="F69" s="64"/>
      <c r="G69" s="58">
        <f t="shared" si="9"/>
        <v>0</v>
      </c>
      <c r="H69" s="58">
        <f t="shared" si="10"/>
        <v>0</v>
      </c>
      <c r="I69" s="58">
        <f t="shared" si="11"/>
        <v>0</v>
      </c>
      <c r="J69" s="58">
        <f t="shared" si="12"/>
        <v>58677278.689999998</v>
      </c>
      <c r="K69" s="58">
        <f t="shared" si="13"/>
        <v>0</v>
      </c>
      <c r="L69" s="58">
        <f t="shared" si="14"/>
        <v>0</v>
      </c>
      <c r="M69" s="58">
        <f t="shared" si="15"/>
        <v>58677278.689999998</v>
      </c>
      <c r="N69" s="59">
        <f t="shared" si="16"/>
        <v>0</v>
      </c>
    </row>
    <row r="70" spans="2:14" x14ac:dyDescent="0.2">
      <c r="B70" s="75" t="s">
        <v>97</v>
      </c>
      <c r="C70" s="62">
        <v>322910</v>
      </c>
      <c r="D70" s="63"/>
      <c r="E70" s="63"/>
      <c r="F70" s="64"/>
      <c r="G70" s="58">
        <f t="shared" si="9"/>
        <v>0</v>
      </c>
      <c r="H70" s="58">
        <f t="shared" si="10"/>
        <v>322910</v>
      </c>
      <c r="I70" s="58">
        <f t="shared" si="11"/>
        <v>0</v>
      </c>
      <c r="J70" s="58">
        <f t="shared" si="12"/>
        <v>0</v>
      </c>
      <c r="K70" s="58">
        <f t="shared" si="13"/>
        <v>322910</v>
      </c>
      <c r="L70" s="58">
        <f t="shared" si="14"/>
        <v>0</v>
      </c>
      <c r="M70" s="58">
        <f t="shared" si="15"/>
        <v>0</v>
      </c>
      <c r="N70" s="59">
        <f t="shared" si="16"/>
        <v>0</v>
      </c>
    </row>
    <row r="71" spans="2:14" x14ac:dyDescent="0.2">
      <c r="B71" s="75" t="s">
        <v>98</v>
      </c>
      <c r="C71" s="62">
        <v>236425.5</v>
      </c>
      <c r="D71" s="63"/>
      <c r="E71" s="63"/>
      <c r="F71" s="64"/>
      <c r="G71" s="58">
        <f t="shared" si="9"/>
        <v>0</v>
      </c>
      <c r="H71" s="58">
        <f t="shared" si="10"/>
        <v>236425.5</v>
      </c>
      <c r="I71" s="58">
        <f t="shared" si="11"/>
        <v>0</v>
      </c>
      <c r="J71" s="58">
        <f t="shared" si="12"/>
        <v>0</v>
      </c>
      <c r="K71" s="58">
        <f t="shared" si="13"/>
        <v>236425.5</v>
      </c>
      <c r="L71" s="58">
        <f t="shared" si="14"/>
        <v>0</v>
      </c>
      <c r="M71" s="58">
        <f t="shared" si="15"/>
        <v>0</v>
      </c>
      <c r="N71" s="59">
        <f t="shared" si="16"/>
        <v>0</v>
      </c>
    </row>
    <row r="72" spans="2:14" x14ac:dyDescent="0.2">
      <c r="B72" s="75" t="s">
        <v>99</v>
      </c>
      <c r="C72" s="62">
        <v>96870</v>
      </c>
      <c r="D72" s="63"/>
      <c r="E72" s="63"/>
      <c r="F72" s="64"/>
      <c r="G72" s="58">
        <f t="shared" si="9"/>
        <v>0</v>
      </c>
      <c r="H72" s="58">
        <f t="shared" si="10"/>
        <v>96870</v>
      </c>
      <c r="I72" s="58">
        <f t="shared" si="11"/>
        <v>0</v>
      </c>
      <c r="J72" s="58">
        <f t="shared" si="12"/>
        <v>0</v>
      </c>
      <c r="K72" s="58">
        <f t="shared" si="13"/>
        <v>96870</v>
      </c>
      <c r="L72" s="58">
        <f t="shared" si="14"/>
        <v>0</v>
      </c>
      <c r="M72" s="58">
        <f t="shared" si="15"/>
        <v>0</v>
      </c>
      <c r="N72" s="59">
        <f t="shared" si="16"/>
        <v>0</v>
      </c>
    </row>
    <row r="73" spans="2:14" x14ac:dyDescent="0.2">
      <c r="B73" s="75" t="s">
        <v>100</v>
      </c>
      <c r="C73" s="62">
        <v>72000</v>
      </c>
      <c r="D73" s="63"/>
      <c r="E73" s="63"/>
      <c r="F73" s="64"/>
      <c r="G73" s="58">
        <f t="shared" si="9"/>
        <v>0</v>
      </c>
      <c r="H73" s="58">
        <f t="shared" si="10"/>
        <v>72000</v>
      </c>
      <c r="I73" s="58">
        <f t="shared" si="11"/>
        <v>0</v>
      </c>
      <c r="J73" s="58">
        <f t="shared" si="12"/>
        <v>0</v>
      </c>
      <c r="K73" s="58">
        <f t="shared" si="13"/>
        <v>72000</v>
      </c>
      <c r="L73" s="58">
        <f t="shared" si="14"/>
        <v>0</v>
      </c>
      <c r="M73" s="58">
        <f t="shared" si="15"/>
        <v>0</v>
      </c>
      <c r="N73" s="59">
        <f t="shared" si="16"/>
        <v>0</v>
      </c>
    </row>
    <row r="74" spans="2:14" x14ac:dyDescent="0.2">
      <c r="B74" s="75" t="s">
        <v>101</v>
      </c>
      <c r="C74" s="62">
        <v>23731715.25</v>
      </c>
      <c r="D74" s="63"/>
      <c r="E74" s="63"/>
      <c r="F74" s="64"/>
      <c r="G74" s="58">
        <f t="shared" si="9"/>
        <v>0</v>
      </c>
      <c r="H74" s="58">
        <f t="shared" si="10"/>
        <v>23731715.25</v>
      </c>
      <c r="I74" s="58">
        <f t="shared" si="11"/>
        <v>0</v>
      </c>
      <c r="J74" s="58">
        <f t="shared" si="12"/>
        <v>0</v>
      </c>
      <c r="K74" s="58">
        <f t="shared" si="13"/>
        <v>23731715.25</v>
      </c>
      <c r="L74" s="58">
        <f t="shared" si="14"/>
        <v>0</v>
      </c>
      <c r="M74" s="58">
        <f t="shared" si="15"/>
        <v>0</v>
      </c>
      <c r="N74" s="59">
        <f t="shared" si="16"/>
        <v>0</v>
      </c>
    </row>
    <row r="75" spans="2:14" x14ac:dyDescent="0.2">
      <c r="B75" s="75" t="s">
        <v>102</v>
      </c>
      <c r="C75" s="62">
        <v>9413950</v>
      </c>
      <c r="D75" s="63"/>
      <c r="E75" s="63"/>
      <c r="F75" s="64"/>
      <c r="G75" s="58">
        <f t="shared" si="9"/>
        <v>0</v>
      </c>
      <c r="H75" s="58">
        <f t="shared" si="10"/>
        <v>9413950</v>
      </c>
      <c r="I75" s="58">
        <f t="shared" si="11"/>
        <v>0</v>
      </c>
      <c r="J75" s="58">
        <f t="shared" si="12"/>
        <v>0</v>
      </c>
      <c r="K75" s="58">
        <f t="shared" si="13"/>
        <v>9413950</v>
      </c>
      <c r="L75" s="58">
        <f t="shared" si="14"/>
        <v>0</v>
      </c>
      <c r="M75" s="58">
        <f t="shared" si="15"/>
        <v>0</v>
      </c>
      <c r="N75" s="59">
        <f t="shared" si="16"/>
        <v>0</v>
      </c>
    </row>
    <row r="76" spans="2:14" x14ac:dyDescent="0.2">
      <c r="B76" s="75" t="s">
        <v>103</v>
      </c>
      <c r="C76" s="62">
        <v>1632287.38</v>
      </c>
      <c r="D76" s="63"/>
      <c r="E76" s="63"/>
      <c r="F76" s="64"/>
      <c r="G76" s="58">
        <f t="shared" si="9"/>
        <v>0</v>
      </c>
      <c r="H76" s="58">
        <f t="shared" si="10"/>
        <v>1632287.38</v>
      </c>
      <c r="I76" s="58">
        <f t="shared" si="11"/>
        <v>0</v>
      </c>
      <c r="J76" s="58">
        <f t="shared" si="12"/>
        <v>0</v>
      </c>
      <c r="K76" s="58">
        <f t="shared" si="13"/>
        <v>1632287.38</v>
      </c>
      <c r="L76" s="58">
        <f t="shared" si="14"/>
        <v>0</v>
      </c>
      <c r="M76" s="58">
        <f t="shared" si="15"/>
        <v>0</v>
      </c>
      <c r="N76" s="59">
        <f t="shared" si="16"/>
        <v>0</v>
      </c>
    </row>
    <row r="77" spans="2:14" ht="13.5" thickBot="1" x14ac:dyDescent="0.25">
      <c r="B77" s="75" t="s">
        <v>104</v>
      </c>
      <c r="C77" s="62">
        <v>1478420</v>
      </c>
      <c r="D77" s="63"/>
      <c r="E77" s="63"/>
      <c r="F77" s="64"/>
      <c r="G77" s="58">
        <f t="shared" si="9"/>
        <v>0</v>
      </c>
      <c r="H77" s="58">
        <f t="shared" si="10"/>
        <v>1478420</v>
      </c>
      <c r="I77" s="58">
        <f t="shared" si="11"/>
        <v>0</v>
      </c>
      <c r="J77" s="58">
        <f t="shared" si="12"/>
        <v>0</v>
      </c>
      <c r="K77" s="58">
        <f t="shared" si="13"/>
        <v>1478420</v>
      </c>
      <c r="L77" s="58">
        <f t="shared" si="14"/>
        <v>0</v>
      </c>
      <c r="M77" s="58">
        <f t="shared" si="15"/>
        <v>0</v>
      </c>
      <c r="N77" s="59">
        <f t="shared" si="16"/>
        <v>0</v>
      </c>
    </row>
    <row r="78" spans="2:14" ht="17.100000000000001" hidden="1" customHeight="1" thickBot="1" x14ac:dyDescent="0.25">
      <c r="B78" s="33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9"/>
    </row>
    <row r="79" spans="2:14" ht="17.100000000000001" customHeight="1" thickBot="1" x14ac:dyDescent="0.25">
      <c r="B79" s="73" t="s">
        <v>28</v>
      </c>
      <c r="C79" s="70">
        <f t="shared" ref="C79:N79" si="17">ROUND(C29+C30+C33+C34+C44,2)</f>
        <v>51004891.609999999</v>
      </c>
      <c r="D79" s="71">
        <f t="shared" si="17"/>
        <v>50514860.329999998</v>
      </c>
      <c r="E79" s="71">
        <f t="shared" si="17"/>
        <v>969207115.69000006</v>
      </c>
      <c r="F79" s="71">
        <f t="shared" si="17"/>
        <v>963586437.90999997</v>
      </c>
      <c r="G79" s="71">
        <f t="shared" si="17"/>
        <v>50514860.329999998</v>
      </c>
      <c r="H79" s="71">
        <f t="shared" si="17"/>
        <v>51004891.609999999</v>
      </c>
      <c r="I79" s="71">
        <f t="shared" si="17"/>
        <v>963586437.90999997</v>
      </c>
      <c r="J79" s="71">
        <f t="shared" si="17"/>
        <v>969207115.69000006</v>
      </c>
      <c r="K79" s="71">
        <f t="shared" si="17"/>
        <v>51004891.609999999</v>
      </c>
      <c r="L79" s="71">
        <f t="shared" si="17"/>
        <v>50514860.329999998</v>
      </c>
      <c r="M79" s="71">
        <f t="shared" si="17"/>
        <v>969207115.69000006</v>
      </c>
      <c r="N79" s="72">
        <f t="shared" si="17"/>
        <v>963586437.90999997</v>
      </c>
    </row>
    <row r="80" spans="2:14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3" ht="12.75" customHeight="1" x14ac:dyDescent="0.2">
      <c r="B81" s="24" t="s">
        <v>32</v>
      </c>
      <c r="C81" s="41"/>
      <c r="E81" s="94" t="s">
        <v>62</v>
      </c>
      <c r="F81" s="94"/>
      <c r="H81" s="24" t="s">
        <v>36</v>
      </c>
      <c r="J81" s="41"/>
      <c r="L81" s="94" t="s">
        <v>63</v>
      </c>
      <c r="M81" s="94"/>
    </row>
    <row r="82" spans="2:13" ht="9" customHeight="1" x14ac:dyDescent="0.2">
      <c r="B82" s="1" t="s">
        <v>34</v>
      </c>
      <c r="C82" s="43" t="s">
        <v>33</v>
      </c>
      <c r="D82" s="42"/>
      <c r="E82" s="91" t="s">
        <v>35</v>
      </c>
      <c r="F82" s="91"/>
      <c r="H82" s="1"/>
      <c r="J82" s="43" t="s">
        <v>33</v>
      </c>
      <c r="K82" s="42"/>
      <c r="L82" s="91" t="s">
        <v>35</v>
      </c>
      <c r="M82" s="91"/>
    </row>
    <row r="83" spans="2:13" ht="12.75" customHeight="1" x14ac:dyDescent="0.2">
      <c r="B83" s="24"/>
    </row>
    <row r="84" spans="2:13" ht="12.75" customHeight="1" x14ac:dyDescent="0.2">
      <c r="F84" s="25" t="s">
        <v>29</v>
      </c>
      <c r="H84" s="1"/>
      <c r="I84" s="112"/>
      <c r="J84" s="112"/>
      <c r="K84" s="112"/>
      <c r="L84" s="112"/>
      <c r="M84" s="112"/>
    </row>
    <row r="85" spans="2:13" ht="10.5" customHeight="1" x14ac:dyDescent="0.2">
      <c r="F85" s="26"/>
      <c r="G85" s="6"/>
      <c r="H85" s="6"/>
      <c r="J85" s="1" t="s">
        <v>30</v>
      </c>
      <c r="K85" s="1"/>
    </row>
    <row r="86" spans="2:13" ht="21.75" customHeight="1" x14ac:dyDescent="0.2">
      <c r="C86" s="26"/>
      <c r="F86" s="27" t="s">
        <v>37</v>
      </c>
      <c r="G86" s="1"/>
      <c r="H86" s="37"/>
      <c r="I86" s="16"/>
      <c r="J86" s="48"/>
      <c r="K86" s="6"/>
      <c r="L86" s="113"/>
      <c r="M86" s="113"/>
    </row>
    <row r="87" spans="2:13" ht="10.5" customHeight="1" x14ac:dyDescent="0.2">
      <c r="C87" s="26"/>
      <c r="F87" s="42" t="s">
        <v>40</v>
      </c>
      <c r="G87" s="42"/>
      <c r="H87" s="45" t="s">
        <v>38</v>
      </c>
      <c r="I87" s="44"/>
      <c r="J87" s="44" t="s">
        <v>39</v>
      </c>
      <c r="K87" s="44"/>
      <c r="L87" s="91" t="s">
        <v>35</v>
      </c>
      <c r="M87" s="91"/>
    </row>
    <row r="88" spans="2:13" ht="20.25" customHeight="1" x14ac:dyDescent="0.2">
      <c r="B88" s="27" t="s">
        <v>41</v>
      </c>
      <c r="C88" s="112"/>
      <c r="D88" s="112"/>
      <c r="F88" s="47"/>
      <c r="H88" s="112"/>
      <c r="I88" s="112"/>
      <c r="K88" s="112"/>
      <c r="L88" s="112"/>
    </row>
    <row r="89" spans="2:13" ht="9" customHeight="1" x14ac:dyDescent="0.2">
      <c r="B89" s="28" t="s">
        <v>44</v>
      </c>
      <c r="C89" s="91" t="s">
        <v>45</v>
      </c>
      <c r="D89" s="91"/>
      <c r="E89" s="46"/>
      <c r="F89" s="46" t="s">
        <v>43</v>
      </c>
      <c r="G89" s="46"/>
      <c r="H89" s="91" t="s">
        <v>35</v>
      </c>
      <c r="I89" s="91"/>
      <c r="J89" s="42"/>
      <c r="K89" s="91" t="s">
        <v>42</v>
      </c>
      <c r="L89" s="91"/>
    </row>
    <row r="90" spans="2:13" ht="9.75" customHeight="1" x14ac:dyDescent="0.2">
      <c r="B90" s="8"/>
      <c r="C90" s="8"/>
      <c r="D90" s="8"/>
      <c r="E90" s="10"/>
      <c r="F90" s="10"/>
      <c r="G90" s="8"/>
      <c r="H90" s="8"/>
      <c r="I90" s="9"/>
    </row>
    <row r="91" spans="2:13" ht="12" customHeight="1" x14ac:dyDescent="0.2">
      <c r="B91" s="8" t="s">
        <v>31</v>
      </c>
      <c r="C91" s="8"/>
      <c r="D91" s="8"/>
      <c r="E91" s="29"/>
      <c r="F91" s="30"/>
      <c r="G91" s="30"/>
      <c r="H91" s="30"/>
      <c r="I91" s="31"/>
      <c r="J91" s="31"/>
    </row>
  </sheetData>
  <mergeCells count="36">
    <mergeCell ref="K89:L89"/>
    <mergeCell ref="H89:I89"/>
    <mergeCell ref="C89:D89"/>
    <mergeCell ref="I84:M84"/>
    <mergeCell ref="L86:M86"/>
    <mergeCell ref="L87:M87"/>
    <mergeCell ref="C88:D88"/>
    <mergeCell ref="H88:I88"/>
    <mergeCell ref="K88:L88"/>
    <mergeCell ref="E82:F82"/>
    <mergeCell ref="K25:L26"/>
    <mergeCell ref="M25:N26"/>
    <mergeCell ref="L81:M81"/>
    <mergeCell ref="L82:M82"/>
    <mergeCell ref="E81:F81"/>
    <mergeCell ref="I24:J26"/>
    <mergeCell ref="C23:F24"/>
    <mergeCell ref="G23:N23"/>
    <mergeCell ref="G24:H26"/>
    <mergeCell ref="E25:F26"/>
    <mergeCell ref="J7:M7"/>
    <mergeCell ref="D15:K15"/>
    <mergeCell ref="L20:M20"/>
    <mergeCell ref="C25:D26"/>
    <mergeCell ref="J2:M2"/>
    <mergeCell ref="J3:M3"/>
    <mergeCell ref="J4:M4"/>
    <mergeCell ref="J5:M5"/>
    <mergeCell ref="J6:M6"/>
    <mergeCell ref="B8:M8"/>
    <mergeCell ref="B9:M9"/>
    <mergeCell ref="F11:H11"/>
    <mergeCell ref="D18:K18"/>
    <mergeCell ref="D13:K13"/>
    <mergeCell ref="D14:K14"/>
    <mergeCell ref="B23:B27"/>
  </mergeCells>
  <phoneticPr fontId="0" type="noConversion"/>
  <pageMargins left="0.75" right="0.75" top="1" bottom="1" header="0.5" footer="0.5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fetisov</dc:creator>
  <cp:lastModifiedBy>Грипич ТВ</cp:lastModifiedBy>
  <dcterms:created xsi:type="dcterms:W3CDTF">2011-11-03T12:25:37Z</dcterms:created>
  <dcterms:modified xsi:type="dcterms:W3CDTF">2017-02-27T12:17:00Z</dcterms:modified>
</cp:coreProperties>
</file>